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defaultThemeVersion="124226"/>
  <bookViews>
    <workbookView xWindow="65428" yWindow="65428" windowWidth="23256" windowHeight="12720" activeTab="0"/>
  </bookViews>
  <sheets>
    <sheet name="PAGE ONE" sheetId="1" r:id="rId1"/>
    <sheet name="PROVISION SUM" sheetId="2" r:id="rId2"/>
    <sheet name="SUMMARY PAGE" sheetId="3" r:id="rId3"/>
  </sheets>
  <definedNames>
    <definedName name="_xlnm.Print_Area" localSheetId="2">'SUMMARY PAGE'!$A$1:$D$20</definedName>
  </definedNames>
  <calcPr calcId="181029"/>
</workbook>
</file>

<file path=xl/sharedStrings.xml><?xml version="1.0" encoding="utf-8"?>
<sst xmlns="http://schemas.openxmlformats.org/spreadsheetml/2006/main" count="554" uniqueCount="318">
  <si>
    <r>
      <rPr>
        <sz val="10"/>
        <rFont val="Times New Roman"/>
        <family val="1"/>
      </rPr>
      <t>A</t>
    </r>
  </si>
  <si>
    <r>
      <rPr>
        <sz val="10"/>
        <rFont val="Times New Roman"/>
        <family val="1"/>
      </rPr>
      <t>B</t>
    </r>
  </si>
  <si>
    <r>
      <rPr>
        <sz val="10"/>
        <rFont val="Times New Roman"/>
        <family val="1"/>
      </rPr>
      <t>C</t>
    </r>
  </si>
  <si>
    <r>
      <rPr>
        <sz val="10"/>
        <rFont val="Times New Roman"/>
        <family val="1"/>
      </rPr>
      <t>D</t>
    </r>
  </si>
  <si>
    <r>
      <rPr>
        <b/>
        <sz val="9"/>
        <rFont val="Times New Roman"/>
        <family val="1"/>
      </rPr>
      <t>ITEM</t>
    </r>
  </si>
  <si>
    <r>
      <rPr>
        <b/>
        <sz val="9"/>
        <rFont val="Times New Roman"/>
        <family val="1"/>
      </rPr>
      <t>DESCRIPTION</t>
    </r>
  </si>
  <si>
    <r>
      <rPr>
        <b/>
        <sz val="10"/>
        <rFont val="Times New Roman"/>
        <family val="1"/>
      </rPr>
      <t>PS 1</t>
    </r>
  </si>
  <si>
    <r>
      <rPr>
        <b/>
        <sz val="10"/>
        <rFont val="Times New Roman"/>
        <family val="1"/>
      </rPr>
      <t>GRAND  SUMMARY</t>
    </r>
  </si>
  <si>
    <r>
      <rPr>
        <b/>
        <sz val="9"/>
        <rFont val="Times New Roman"/>
        <family val="1"/>
      </rPr>
      <t xml:space="preserve">For Official use
</t>
    </r>
    <r>
      <rPr>
        <b/>
        <sz val="9"/>
        <rFont val="Times New Roman"/>
        <family val="1"/>
      </rPr>
      <t>only</t>
    </r>
  </si>
  <si>
    <r>
      <rPr>
        <b/>
        <sz val="9"/>
        <rFont val="Times New Roman"/>
        <family val="1"/>
      </rPr>
      <t xml:space="preserve">For Tenderers use
</t>
    </r>
    <r>
      <rPr>
        <b/>
        <sz val="9"/>
        <rFont val="Times New Roman"/>
        <family val="1"/>
      </rPr>
      <t>only</t>
    </r>
  </si>
  <si>
    <r>
      <rPr>
        <sz val="10"/>
        <rFont val="Times New Roman"/>
        <family val="1"/>
      </rPr>
      <t>Bill No.   1    Builders work</t>
    </r>
  </si>
  <si>
    <r>
      <rPr>
        <sz val="10"/>
        <rFont val="Times New Roman"/>
        <family val="1"/>
      </rPr>
      <t>Bill No.   2    Electrical work</t>
    </r>
  </si>
  <si>
    <r>
      <rPr>
        <sz val="9"/>
        <rFont val="Gadugi"/>
        <family val="2"/>
      </rPr>
      <t>Bill No.  3     Mechanical work</t>
    </r>
  </si>
  <si>
    <r>
      <rPr>
        <sz val="10"/>
        <rFont val="Times New Roman"/>
        <family val="1"/>
      </rPr>
      <t>Bill  No.  4   Provisional Sums</t>
    </r>
  </si>
  <si>
    <r>
      <rPr>
        <b/>
        <sz val="10"/>
        <rFont val="Times New Roman"/>
        <family val="1"/>
      </rPr>
      <t>TOTAL  CARRIED  TO  FORM  OF  TENDER (VAT INCLUSIVE) :  KSHS</t>
    </r>
  </si>
  <si>
    <r>
      <rPr>
        <sz val="9"/>
        <rFont val="Times New Roman"/>
        <family val="1"/>
      </rPr>
      <t>Tender Sum  in words: Kenya Shillings..................................................................……………………………………………</t>
    </r>
  </si>
  <si>
    <r>
      <rPr>
        <sz val="9"/>
        <rFont val="Times New Roman"/>
        <family val="1"/>
      </rPr>
      <t>..................................................................................................…………………………………………………………………</t>
    </r>
  </si>
  <si>
    <r>
      <rPr>
        <sz val="9"/>
        <rFont val="Times New Roman"/>
        <family val="1"/>
      </rPr>
      <t>…...................................................................................................................................................................................................</t>
    </r>
  </si>
  <si>
    <r>
      <rPr>
        <sz val="9"/>
        <rFont val="Times New Roman"/>
        <family val="1"/>
      </rPr>
      <t>Tenderer's Signature….........................................................................................………………………………………………</t>
    </r>
  </si>
  <si>
    <r>
      <rPr>
        <sz val="9"/>
        <rFont val="Times New Roman"/>
        <family val="1"/>
      </rPr>
      <t>Address...............................................................................................…………………………………………………………</t>
    </r>
  </si>
  <si>
    <r>
      <rPr>
        <sz val="9"/>
        <rFont val="Times New Roman"/>
        <family val="1"/>
      </rPr>
      <t>Date  ..................................…………………………………………………………………………………………………..</t>
    </r>
  </si>
  <si>
    <r>
      <rPr>
        <sz val="9"/>
        <rFont val="Times New Roman"/>
        <family val="1"/>
      </rPr>
      <t>Witness Signature….......................................................................................................………………………………………</t>
    </r>
  </si>
  <si>
    <r>
      <rPr>
        <sz val="9"/>
        <rFont val="Times New Roman"/>
        <family val="1"/>
      </rPr>
      <t>Address…........................................................................................................................………………………………………</t>
    </r>
  </si>
  <si>
    <r>
      <rPr>
        <sz val="9"/>
        <rFont val="Times New Roman"/>
        <family val="1"/>
      </rPr>
      <t>Date  .................................…………………………………………………………………………………………………..</t>
    </r>
  </si>
  <si>
    <t>ITEM</t>
  </si>
  <si>
    <t>DESCRIPTION</t>
  </si>
  <si>
    <t>QTY</t>
  </si>
  <si>
    <t>UNIT</t>
  </si>
  <si>
    <t>RATE</t>
  </si>
  <si>
    <t>AMOUNT</t>
  </si>
  <si>
    <t>SUBSTRUCTURE(All provisional)</t>
  </si>
  <si>
    <t>A</t>
  </si>
  <si>
    <t>Clear site of all bushes, shrubs, undergrowth and small trees girth not exceeding 600mm or the like and cart away from site as directed</t>
  </si>
  <si>
    <t>SM</t>
  </si>
  <si>
    <t>B</t>
  </si>
  <si>
    <t>Strip the top soil to remove vegetable soil average 150mm thick and store in heaps on site</t>
  </si>
  <si>
    <t>To include; trimming sides and bottoms to approval;</t>
  </si>
  <si>
    <t>C</t>
  </si>
  <si>
    <t>Average 250mm deep</t>
  </si>
  <si>
    <t>D</t>
  </si>
  <si>
    <t>Not exceeding 1.5m deep</t>
  </si>
  <si>
    <t>CM</t>
  </si>
  <si>
    <t>E</t>
  </si>
  <si>
    <t>Extra over all types of excavations for excavating in rock of all types</t>
  </si>
  <si>
    <t>F</t>
  </si>
  <si>
    <t>Backfill with selected excavated material around foundations; compacting in layers maximum150mm thick; including double or multi handling of excavated where necessary</t>
  </si>
  <si>
    <t>Total carried to collection</t>
  </si>
  <si>
    <t>Load and cart away surplus of excavated materials and dispose in designated areas</t>
  </si>
  <si>
    <t>Labour and materials, allow for keeping excavations free from general water by pumping,  bailing or any other approved methods</t>
  </si>
  <si>
    <t>Labour and materials, to uphold sides of  excavation generally</t>
  </si>
  <si>
    <t>300mm thick hardcore to make up levels, depositing and compacting in layers maximum 150mm thick levelling and grading to appoval</t>
  </si>
  <si>
    <t>Quarry dust murram blinding 50 mm thick rolled smooth to receive polythene sheeting</t>
  </si>
  <si>
    <t>To surface of fill and tops of foundation walls</t>
  </si>
  <si>
    <t>G</t>
  </si>
  <si>
    <t>Under strip footing</t>
  </si>
  <si>
    <t>Foundation strip</t>
  </si>
  <si>
    <t>Floor slab; 150 mm thick</t>
  </si>
  <si>
    <t>8mm diameter bars; main bars</t>
  </si>
  <si>
    <t>KG</t>
  </si>
  <si>
    <t>10mm diameter; distribution bars</t>
  </si>
  <si>
    <t>Reference A142; mesh 200 x 200 mm weight 2.22 kgs per square meter (Measured net - no allowance made for laps); including bends, tying wire and distance blocks in any location</t>
  </si>
  <si>
    <t>Edges of floor slab 75 to 150 mm high</t>
  </si>
  <si>
    <t>LM</t>
  </si>
  <si>
    <t>Horizontal, 1 No. of layer(s) over 300 mm wide</t>
  </si>
  <si>
    <t>12mm thick 2 No. coat work, to concrete or blockwork base (m/s) generally external</t>
  </si>
  <si>
    <t>Rendered surfaces external</t>
  </si>
  <si>
    <t>B/F from pg 1</t>
  </si>
  <si>
    <t>B/F from pg 2</t>
  </si>
  <si>
    <t>B/F from pg 3</t>
  </si>
  <si>
    <t>B/F from pg 4</t>
  </si>
  <si>
    <t>Total of Substructure carried to summary</t>
  </si>
  <si>
    <t>Ring beams</t>
  </si>
  <si>
    <t>150mm thick slab</t>
  </si>
  <si>
    <t>8mm diameter; links</t>
  </si>
  <si>
    <t>12mm diameter; main bars</t>
  </si>
  <si>
    <t>10mm diameter; main bars</t>
  </si>
  <si>
    <t>Sides and sofits of beams.</t>
  </si>
  <si>
    <t>Sofits of slab</t>
  </si>
  <si>
    <t>H</t>
  </si>
  <si>
    <t>Edges of slab 75 to 150 mm high</t>
  </si>
  <si>
    <t>Total of reinforced concrete carried to summary</t>
  </si>
  <si>
    <t>200mm wide, levelled and bedded in cement mortar (1:3)</t>
  </si>
  <si>
    <t>Total of Walling carried to Summary</t>
  </si>
  <si>
    <t>Door overall size 900mm x 2400mm high welded complete with 5 - lever mortice lock and 3 No. tower bolts in single leaf</t>
  </si>
  <si>
    <t>NO</t>
  </si>
  <si>
    <t>4mm thick clear sheet glass and glazing with putty to casement door in panes 0.10m - 0.05m squared</t>
  </si>
  <si>
    <t>Total of Doors carried to Summary</t>
  </si>
  <si>
    <t>Overall size 900mm x 1500 mm high</t>
  </si>
  <si>
    <t>Overall size 600mm x 1500 mm high</t>
  </si>
  <si>
    <t>Metal window surfaces generally internally and externally measured overall</t>
  </si>
  <si>
    <t>150mm × 200mm ×30mm precast concrete(1:2:4) window sill and including finishing well, creating a throat with one curved edge and fixing with cement sand mortar(1:3)</t>
  </si>
  <si>
    <t>Prepare and apply 2 coats of red oxide to plastered surfaces girth 200-300mm</t>
  </si>
  <si>
    <t>Total of  windows carried to Summary</t>
  </si>
  <si>
    <t>Concrete surfaces of beams to receive exterior paint work (measured separately)</t>
  </si>
  <si>
    <t>Concrete surfaces of beams (measured separately)</t>
  </si>
  <si>
    <t>12 X 12mm cement and sand(1:3) mortar horizontal recessed pointing to natural stone walling</t>
  </si>
  <si>
    <t>12mm thick to concrete slab sofits</t>
  </si>
  <si>
    <t>Plastered slab sofits</t>
  </si>
  <si>
    <t>12mm thick to concrete or masonry walls</t>
  </si>
  <si>
    <t>Plastered walls (m.s)</t>
  </si>
  <si>
    <t>32mm thick to receive non slip ceramic tiles (measured separately)</t>
  </si>
  <si>
    <t>20x100mm high ceramic tile skirting with rounded junction with wall finish and coved  junction with floor internal</t>
  </si>
  <si>
    <t>B/F from pg 9</t>
  </si>
  <si>
    <t>B/F from pg 10</t>
  </si>
  <si>
    <t>B/F from pg 11</t>
  </si>
  <si>
    <t>Total of Finishes carried to Summary</t>
  </si>
  <si>
    <t>50mm thick to fall on horizontal concrete slab</t>
  </si>
  <si>
    <t>Bituminous felt roofing on screed</t>
  </si>
  <si>
    <t>Extra over pipework for shoes</t>
  </si>
  <si>
    <t>150 mm PVC Gutters half round in running lengths, fixing with brackets at 1000mm centres (M.S) and with appropriate jointing (M.S)</t>
  </si>
  <si>
    <t>Extra over gutters for 100mm diameter pipe outlet</t>
  </si>
  <si>
    <t>Ditto stopped end piece</t>
  </si>
  <si>
    <t>Ditto brackets</t>
  </si>
  <si>
    <t>J</t>
  </si>
  <si>
    <t>Ditto joints</t>
  </si>
  <si>
    <t>Total of Flat Roof works carried to summary</t>
  </si>
  <si>
    <t>SUBSTRUCTURE</t>
  </si>
  <si>
    <t>REINFORCED CONCRETE</t>
  </si>
  <si>
    <t>WALLING</t>
  </si>
  <si>
    <t>DOORS</t>
  </si>
  <si>
    <t>WINDOWS</t>
  </si>
  <si>
    <t>FINISHES</t>
  </si>
  <si>
    <t>FLAT ROOF WORKS</t>
  </si>
  <si>
    <t>Total Builders work Carried to Grand Summary</t>
  </si>
  <si>
    <t>GENERAL</t>
  </si>
  <si>
    <t>Allow items for chasing masonry wall, making recess and making good of disturbed areas</t>
  </si>
  <si>
    <t>Allow for testing and commissioning of the entire system</t>
  </si>
  <si>
    <t>Havells consumer unit 4 way 100A isolator</t>
  </si>
  <si>
    <t>Havells MCB single phase 0.5A Breaking capacity 10KA</t>
  </si>
  <si>
    <t>5AMP one gang one way</t>
  </si>
  <si>
    <t>16A 3-pin double outlet</t>
  </si>
  <si>
    <t>20mm diameter PVC Conduit</t>
  </si>
  <si>
    <t>B/F from page 1</t>
  </si>
  <si>
    <t>B/F from page 2</t>
  </si>
  <si>
    <t>B/F from page 3</t>
  </si>
  <si>
    <t>Allow for connection to the mains including all necessary accessories.</t>
  </si>
  <si>
    <t>25mm diameter union</t>
  </si>
  <si>
    <t>Allow for associated builders work with and including demolitions and making good of disturbed surfaces</t>
  </si>
  <si>
    <t>Allow for testing and commissioning of the cold water supply system</t>
  </si>
  <si>
    <t>Total of Cold Water supply carried to Summary</t>
  </si>
  <si>
    <t>Allow for connection to the existing drainage system</t>
  </si>
  <si>
    <t>36mm diameter light grey UPVC  waste pipe in wall chassis</t>
  </si>
  <si>
    <t>110mm diameter golden brown UPVC drainage pipes</t>
  </si>
  <si>
    <t>110mm long radius bend</t>
  </si>
  <si>
    <t>36mm diameter bend</t>
  </si>
  <si>
    <t>Ceramic wash hand basin with single centre tap hole, waste out-go plug &amp; chain, chain stay hole, heavy duty plastic bottle trap with 75mm seal. All to be as Twafords Advent or equal and approved</t>
  </si>
  <si>
    <t>Ceramic water closet suite comprising pan, heavy duty plastic seat and cover, ceramic cistern, flush pipe "s" trap. All to be as White "Twyfords" classic low level WC suite or equal and approved.</t>
  </si>
  <si>
    <t>Total of drainage carried to summary</t>
  </si>
  <si>
    <t>Excavating   oversite  to  remove  top  vegetable  soil average 150mm   disposing on site average 50m from excavations</t>
  </si>
  <si>
    <t>Mass excavation to reduce level not exceeding 1.50m deep</t>
  </si>
  <si>
    <t>Excavate trench for open drain channel starting from reduced level not exceeding 1.5mm deep</t>
  </si>
  <si>
    <t>Load and cart away excavated material</t>
  </si>
  <si>
    <t>Provide and install 600 x 300 mm shallow precast concrete invert block drain laid on 100mm thick concrete (1:3:6) bedding.</t>
  </si>
  <si>
    <t>100mm thick surface bed class 15/20 (1:3:6)</t>
  </si>
  <si>
    <t>Allow a provisional sum for stone pitching along the storm water drainage</t>
  </si>
  <si>
    <r>
      <rPr>
        <b/>
        <u val="single"/>
        <sz val="12"/>
        <rFont val="Calibri"/>
        <family val="2"/>
        <scheme val="minor"/>
      </rPr>
      <t>ELEMENT NO. 1</t>
    </r>
  </si>
  <si>
    <r>
      <rPr>
        <b/>
        <u val="single"/>
        <sz val="12"/>
        <rFont val="Calibri"/>
        <family val="2"/>
        <scheme val="minor"/>
      </rPr>
      <t>Site preparation</t>
    </r>
  </si>
  <si>
    <r>
      <rPr>
        <b/>
        <u val="single"/>
        <sz val="12"/>
        <rFont val="Calibri"/>
        <family val="2"/>
        <scheme val="minor"/>
      </rPr>
      <t>Clearing site vegetation; grubbing up roots and </t>
    </r>
    <r>
      <rPr>
        <b/>
        <sz val="12"/>
        <rFont val="Calibri"/>
        <family val="2"/>
        <scheme val="minor"/>
      </rPr>
      <t xml:space="preserve"> </t>
    </r>
    <r>
      <rPr>
        <b/>
        <u val="single"/>
        <sz val="12"/>
        <rFont val="Calibri"/>
        <family val="2"/>
        <scheme val="minor"/>
      </rPr>
      <t>filling up voids left with selected excavated </t>
    </r>
    <r>
      <rPr>
        <b/>
        <sz val="12"/>
        <rFont val="Calibri"/>
        <family val="2"/>
        <scheme val="minor"/>
      </rPr>
      <t xml:space="preserve"> </t>
    </r>
    <r>
      <rPr>
        <b/>
        <u val="single"/>
        <sz val="12"/>
        <rFont val="Calibri"/>
        <family val="2"/>
        <scheme val="minor"/>
      </rPr>
      <t>material</t>
    </r>
  </si>
  <si>
    <r>
      <rPr>
        <b/>
        <u val="single"/>
        <sz val="12"/>
        <rFont val="Calibri"/>
        <family val="2"/>
        <scheme val="minor"/>
      </rPr>
      <t>Stripping of top soil</t>
    </r>
  </si>
  <si>
    <r>
      <rPr>
        <b/>
        <u val="single"/>
        <sz val="12"/>
        <rFont val="Calibri"/>
        <family val="2"/>
        <scheme val="minor"/>
      </rPr>
      <t>Excavations</t>
    </r>
  </si>
  <si>
    <r>
      <rPr>
        <b/>
        <u val="single"/>
        <sz val="12"/>
        <rFont val="Calibri"/>
        <family val="2"/>
        <scheme val="minor"/>
      </rPr>
      <t>Excavating surface to reduce levels:</t>
    </r>
  </si>
  <si>
    <r>
      <rPr>
        <b/>
        <u val="single"/>
        <sz val="12"/>
        <rFont val="Calibri"/>
        <family val="2"/>
        <scheme val="minor"/>
      </rPr>
      <t>Excavating Trenches; to receive foundations </t>
    </r>
    <r>
      <rPr>
        <b/>
        <sz val="12"/>
        <rFont val="Calibri"/>
        <family val="2"/>
        <scheme val="minor"/>
      </rPr>
      <t xml:space="preserve"> </t>
    </r>
    <r>
      <rPr>
        <b/>
        <u val="single"/>
        <sz val="12"/>
        <rFont val="Calibri"/>
        <family val="2"/>
        <scheme val="minor"/>
      </rPr>
      <t>starting from reduced level</t>
    </r>
  </si>
  <si>
    <r>
      <rPr>
        <b/>
        <u val="single"/>
        <sz val="12"/>
        <rFont val="Calibri"/>
        <family val="2"/>
        <scheme val="minor"/>
      </rPr>
      <t>Breaking out existing material; extra over all </t>
    </r>
    <r>
      <rPr>
        <b/>
        <sz val="12"/>
        <rFont val="Calibri"/>
        <family val="2"/>
        <scheme val="minor"/>
      </rPr>
      <t xml:space="preserve"> </t>
    </r>
    <r>
      <rPr>
        <b/>
        <u val="single"/>
        <sz val="12"/>
        <rFont val="Calibri"/>
        <family val="2"/>
        <scheme val="minor"/>
      </rPr>
      <t>kinds of excavations irrespective of depth</t>
    </r>
  </si>
  <si>
    <r>
      <rPr>
        <b/>
        <u val="single"/>
        <sz val="12"/>
        <rFont val="Calibri"/>
        <family val="2"/>
        <scheme val="minor"/>
      </rPr>
      <t>Backfill</t>
    </r>
  </si>
  <si>
    <r>
      <rPr>
        <b/>
        <u val="single"/>
        <sz val="12"/>
        <rFont val="Calibri"/>
        <family val="2"/>
        <scheme val="minor"/>
      </rPr>
      <t>Disposal</t>
    </r>
  </si>
  <si>
    <r>
      <rPr>
        <b/>
        <u val="single"/>
        <sz val="12"/>
        <rFont val="Calibri"/>
        <family val="2"/>
        <scheme val="minor"/>
      </rPr>
      <t>Disposal of water</t>
    </r>
  </si>
  <si>
    <r>
      <rPr>
        <b/>
        <u val="single"/>
        <sz val="12"/>
        <rFont val="Calibri"/>
        <family val="2"/>
        <scheme val="minor"/>
      </rPr>
      <t>Planking and strutting</t>
    </r>
  </si>
  <si>
    <r>
      <rPr>
        <b/>
        <u val="single"/>
        <sz val="12"/>
        <rFont val="Calibri"/>
        <family val="2"/>
        <scheme val="minor"/>
      </rPr>
      <t>FILLING</t>
    </r>
  </si>
  <si>
    <r>
      <rPr>
        <b/>
        <u val="single"/>
        <sz val="12"/>
        <rFont val="Calibri"/>
        <family val="2"/>
        <scheme val="minor"/>
      </rPr>
      <t>Hardcore</t>
    </r>
  </si>
  <si>
    <r>
      <rPr>
        <b/>
        <u val="single"/>
        <sz val="12"/>
        <rFont val="Calibri"/>
        <family val="2"/>
        <scheme val="minor"/>
      </rPr>
      <t>Murram</t>
    </r>
  </si>
  <si>
    <r>
      <rPr>
        <b/>
        <u val="single"/>
        <sz val="12"/>
        <rFont val="Calibri"/>
        <family val="2"/>
        <scheme val="minor"/>
      </rPr>
      <t>Anti-termite treatment</t>
    </r>
  </si>
  <si>
    <r>
      <rPr>
        <b/>
        <u val="single"/>
        <sz val="12"/>
        <rFont val="Calibri"/>
        <family val="2"/>
        <scheme val="minor"/>
      </rPr>
      <t>Applying "Termidor 25 EC" solution or other </t>
    </r>
    <r>
      <rPr>
        <b/>
        <sz val="12"/>
        <rFont val="Calibri"/>
        <family val="2"/>
        <scheme val="minor"/>
      </rPr>
      <t xml:space="preserve"> </t>
    </r>
    <r>
      <rPr>
        <b/>
        <u val="single"/>
        <sz val="12"/>
        <rFont val="Calibri"/>
        <family val="2"/>
        <scheme val="minor"/>
      </rPr>
      <t>equal and approved sprayed evenly  by an </t>
    </r>
    <r>
      <rPr>
        <b/>
        <sz val="12"/>
        <rFont val="Calibri"/>
        <family val="2"/>
        <scheme val="minor"/>
      </rPr>
      <t xml:space="preserve"> </t>
    </r>
    <r>
      <rPr>
        <b/>
        <u val="single"/>
        <sz val="12"/>
        <rFont val="Calibri"/>
        <family val="2"/>
        <scheme val="minor"/>
      </rPr>
      <t>approved specialist strictly in accordance with the </t>
    </r>
    <r>
      <rPr>
        <b/>
        <sz val="12"/>
        <rFont val="Calibri"/>
        <family val="2"/>
        <scheme val="minor"/>
      </rPr>
      <t xml:space="preserve"> </t>
    </r>
    <r>
      <rPr>
        <b/>
        <u val="single"/>
        <sz val="12"/>
        <rFont val="Calibri"/>
        <family val="2"/>
        <scheme val="minor"/>
      </rPr>
      <t>manufacturer's instructions</t>
    </r>
  </si>
  <si>
    <r>
      <rPr>
        <b/>
        <u val="single"/>
        <sz val="12"/>
        <rFont val="Calibri"/>
        <family val="2"/>
        <scheme val="minor"/>
      </rPr>
      <t>CONCRETE WORK</t>
    </r>
  </si>
  <si>
    <r>
      <rPr>
        <b/>
        <u val="single"/>
        <sz val="12"/>
        <rFont val="Calibri"/>
        <family val="2"/>
        <scheme val="minor"/>
      </rPr>
      <t>Insitu concrete</t>
    </r>
  </si>
  <si>
    <r>
      <rPr>
        <b/>
        <u val="single"/>
        <sz val="12"/>
        <rFont val="Calibri"/>
        <family val="2"/>
        <scheme val="minor"/>
      </rPr>
      <t>Plain mix 1:4:8 50mm thick blinding to;</t>
    </r>
  </si>
  <si>
    <r>
      <rPr>
        <b/>
        <u val="single"/>
        <sz val="12"/>
        <rFont val="Calibri"/>
        <family val="2"/>
        <scheme val="minor"/>
      </rPr>
      <t>Vibrated reinforced concrete Class 20/20mm </t>
    </r>
    <r>
      <rPr>
        <b/>
        <sz val="12"/>
        <rFont val="Calibri"/>
        <family val="2"/>
        <scheme val="minor"/>
      </rPr>
      <t xml:space="preserve"> </t>
    </r>
    <r>
      <rPr>
        <b/>
        <u val="single"/>
        <sz val="12"/>
        <rFont val="Calibri"/>
        <family val="2"/>
        <scheme val="minor"/>
      </rPr>
      <t>(1:2:4) in:-</t>
    </r>
  </si>
  <si>
    <r>
      <rPr>
        <b/>
        <u val="single"/>
        <sz val="12"/>
        <rFont val="Calibri"/>
        <family val="2"/>
        <scheme val="minor"/>
      </rPr>
      <t>REINFORCEMENT</t>
    </r>
  </si>
  <si>
    <r>
      <rPr>
        <b/>
        <u val="single"/>
        <sz val="12"/>
        <rFont val="Calibri"/>
        <family val="2"/>
        <scheme val="minor"/>
      </rPr>
      <t>Bars : high tensile steel; cold worked;  B. S. 4461 </t>
    </r>
    <r>
      <rPr>
        <b/>
        <sz val="12"/>
        <rFont val="Calibri"/>
        <family val="2"/>
        <scheme val="minor"/>
      </rPr>
      <t xml:space="preserve"> including bends, hooks, tying wire, distance blocks</t>
    </r>
  </si>
  <si>
    <r>
      <rPr>
        <b/>
        <u val="single"/>
        <sz val="12"/>
        <rFont val="Calibri"/>
        <family val="2"/>
        <scheme val="minor"/>
      </rPr>
      <t>and spacers
Foundation strip</t>
    </r>
  </si>
  <si>
    <r>
      <rPr>
        <b/>
        <u val="single"/>
        <sz val="12"/>
        <rFont val="Calibri"/>
        <family val="2"/>
        <scheme val="minor"/>
      </rPr>
      <t>Fabric; B.S 4483</t>
    </r>
  </si>
  <si>
    <r>
      <rPr>
        <b/>
        <u val="single"/>
        <sz val="12"/>
        <rFont val="Calibri"/>
        <family val="2"/>
        <scheme val="minor"/>
      </rPr>
      <t>Formwork</t>
    </r>
  </si>
  <si>
    <r>
      <rPr>
        <b/>
        <u val="single"/>
        <sz val="12"/>
        <rFont val="Calibri"/>
        <family val="2"/>
        <scheme val="minor"/>
      </rPr>
      <t>Sawn softwood formwork to insitu concrete</t>
    </r>
  </si>
  <si>
    <r>
      <rPr>
        <b/>
        <u val="single"/>
        <sz val="12"/>
        <rFont val="Calibri"/>
        <family val="2"/>
        <scheme val="minor"/>
      </rPr>
      <t>Foundation walling</t>
    </r>
  </si>
  <si>
    <r>
      <rPr>
        <b/>
        <u val="single"/>
        <sz val="12"/>
        <rFont val="Calibri"/>
        <family val="2"/>
        <scheme val="minor"/>
      </rPr>
      <t>Damp proof membrane</t>
    </r>
  </si>
  <si>
    <r>
      <rPr>
        <b/>
        <u val="single"/>
        <sz val="12"/>
        <rFont val="Calibri"/>
        <family val="2"/>
        <scheme val="minor"/>
      </rPr>
      <t>1000 gauge Polythenelaid with 150mm laps,( No </t>
    </r>
    <r>
      <rPr>
        <b/>
        <sz val="12"/>
        <rFont val="Calibri"/>
        <family val="2"/>
        <scheme val="minor"/>
      </rPr>
      <t xml:space="preserve"> </t>
    </r>
    <r>
      <rPr>
        <b/>
        <u val="single"/>
        <sz val="12"/>
        <rFont val="Calibri"/>
        <family val="2"/>
        <scheme val="minor"/>
      </rPr>
      <t>allowance made for laps)</t>
    </r>
  </si>
  <si>
    <r>
      <rPr>
        <b/>
        <u val="single"/>
        <sz val="12"/>
        <rFont val="Calibri"/>
        <family val="2"/>
        <scheme val="minor"/>
      </rPr>
      <t>Plinth finishes</t>
    </r>
  </si>
  <si>
    <r>
      <rPr>
        <b/>
        <u val="single"/>
        <sz val="12"/>
        <rFont val="Calibri"/>
        <family val="2"/>
        <scheme val="minor"/>
      </rPr>
      <t>Render, cement and sand (1:3) wood floated</t>
    </r>
  </si>
  <si>
    <r>
      <rPr>
        <b/>
        <u val="single"/>
        <sz val="12"/>
        <rFont val="Calibri"/>
        <family val="2"/>
        <scheme val="minor"/>
      </rPr>
      <t>Painting; 3 coats black bituminous paint to</t>
    </r>
  </si>
  <si>
    <r>
      <rPr>
        <b/>
        <u val="single"/>
        <sz val="12"/>
        <rFont val="Calibri"/>
        <family val="2"/>
        <scheme val="minor"/>
      </rPr>
      <t>ELEMENT NO. 2</t>
    </r>
  </si>
  <si>
    <r>
      <rPr>
        <b/>
        <u val="single"/>
        <sz val="12"/>
        <rFont val="Calibri"/>
        <family val="2"/>
        <scheme val="minor"/>
      </rPr>
      <t>REINFORCED CONCRETE</t>
    </r>
  </si>
  <si>
    <r>
      <rPr>
        <b/>
        <u val="single"/>
        <sz val="12"/>
        <rFont val="Calibri"/>
        <family val="2"/>
        <scheme val="minor"/>
      </rPr>
      <t>Concrete work</t>
    </r>
  </si>
  <si>
    <r>
      <rPr>
        <b/>
        <u val="single"/>
        <sz val="12"/>
        <rFont val="Calibri"/>
        <family val="2"/>
        <scheme val="minor"/>
      </rPr>
      <t>Vibrated class 20/20mm (1:2:4) in:-</t>
    </r>
  </si>
  <si>
    <r>
      <rPr>
        <b/>
        <u val="single"/>
        <sz val="12"/>
        <rFont val="Calibri"/>
        <family val="2"/>
        <scheme val="minor"/>
      </rPr>
      <t>Reinforcement</t>
    </r>
  </si>
  <si>
    <r>
      <rPr>
        <b/>
        <u val="single"/>
        <sz val="12"/>
        <rFont val="Calibri"/>
        <family val="2"/>
        <scheme val="minor"/>
      </rPr>
      <t>Slab</t>
    </r>
  </si>
  <si>
    <r>
      <rPr>
        <b/>
        <u val="single"/>
        <sz val="12"/>
        <rFont val="Calibri"/>
        <family val="2"/>
        <scheme val="minor"/>
      </rPr>
      <t>Formwork to insitu concrete</t>
    </r>
  </si>
  <si>
    <r>
      <rPr>
        <b/>
        <u val="single"/>
        <sz val="12"/>
        <rFont val="Calibri"/>
        <family val="2"/>
        <scheme val="minor"/>
      </rPr>
      <t>Sawn formwork as described to:-</t>
    </r>
  </si>
  <si>
    <r>
      <rPr>
        <b/>
        <u val="single"/>
        <sz val="12"/>
        <rFont val="Calibri"/>
        <family val="2"/>
        <scheme val="minor"/>
      </rPr>
      <t>ELEMENT NO.3</t>
    </r>
  </si>
  <si>
    <r>
      <rPr>
        <b/>
        <u val="single"/>
        <sz val="12"/>
        <rFont val="Calibri"/>
        <family val="2"/>
        <scheme val="minor"/>
      </rPr>
      <t>WALLING</t>
    </r>
  </si>
  <si>
    <r>
      <rPr>
        <b/>
        <u val="single"/>
        <sz val="12"/>
        <rFont val="Calibri"/>
        <family val="2"/>
        <scheme val="minor"/>
      </rPr>
      <t>Waterproofing</t>
    </r>
  </si>
  <si>
    <r>
      <rPr>
        <b/>
        <u val="single"/>
        <sz val="12"/>
        <rFont val="Calibri"/>
        <family val="2"/>
        <scheme val="minor"/>
      </rPr>
      <t>Horizontal damp proof course ; one layer of 3 - </t>
    </r>
    <r>
      <rPr>
        <b/>
        <sz val="12"/>
        <rFont val="Calibri"/>
        <family val="2"/>
        <scheme val="minor"/>
      </rPr>
      <t xml:space="preserve"> </t>
    </r>
    <r>
      <rPr>
        <b/>
        <u val="single"/>
        <sz val="12"/>
        <rFont val="Calibri"/>
        <family val="2"/>
        <scheme val="minor"/>
      </rPr>
      <t>ply bituminous felt or other equal and approved </t>
    </r>
    <r>
      <rPr>
        <b/>
        <sz val="12"/>
        <rFont val="Calibri"/>
        <family val="2"/>
        <scheme val="minor"/>
      </rPr>
      <t xml:space="preserve"> </t>
    </r>
    <r>
      <rPr>
        <b/>
        <u val="single"/>
        <sz val="12"/>
        <rFont val="Calibri"/>
        <family val="2"/>
        <scheme val="minor"/>
      </rPr>
      <t>(measured nett - allow for laps)</t>
    </r>
  </si>
  <si>
    <r>
      <rPr>
        <b/>
        <u val="single"/>
        <sz val="12"/>
        <rFont val="Calibri"/>
        <family val="2"/>
        <scheme val="minor"/>
      </rPr>
      <t>External Walling</t>
    </r>
  </si>
  <si>
    <r>
      <rPr>
        <b/>
        <u val="single"/>
        <sz val="12"/>
        <rFont val="Calibri"/>
        <family val="2"/>
        <scheme val="minor"/>
      </rPr>
      <t>Internal Walling</t>
    </r>
  </si>
  <si>
    <r>
      <rPr>
        <b/>
        <u val="single"/>
        <sz val="12"/>
        <rFont val="Calibri"/>
        <family val="2"/>
        <scheme val="minor"/>
      </rPr>
      <t>ELEMENT NO. 4</t>
    </r>
  </si>
  <si>
    <r>
      <rPr>
        <b/>
        <u val="single"/>
        <sz val="12"/>
        <rFont val="Calibri"/>
        <family val="2"/>
        <scheme val="minor"/>
      </rPr>
      <t>DOORS</t>
    </r>
  </si>
  <si>
    <r>
      <rPr>
        <b/>
        <u val="single"/>
        <sz val="12"/>
        <rFont val="Calibri"/>
        <family val="2"/>
        <scheme val="minor"/>
      </rPr>
      <t>Glazing</t>
    </r>
  </si>
  <si>
    <r>
      <rPr>
        <b/>
        <u val="single"/>
        <sz val="12"/>
        <rFont val="Calibri"/>
        <family val="2"/>
        <scheme val="minor"/>
      </rPr>
      <t>Painting and decorating</t>
    </r>
  </si>
  <si>
    <r>
      <rPr>
        <b/>
        <u val="single"/>
        <sz val="12"/>
        <rFont val="Calibri"/>
        <family val="2"/>
        <scheme val="minor"/>
      </rPr>
      <t>Prepare and apply one coat etching primer two </t>
    </r>
    <r>
      <rPr>
        <b/>
        <sz val="12"/>
        <rFont val="Calibri"/>
        <family val="2"/>
        <scheme val="minor"/>
      </rPr>
      <t xml:space="preserve"> undercoats and one coat oil paint full gloss furnish</t>
    </r>
  </si>
  <si>
    <r>
      <rPr>
        <b/>
        <u val="single"/>
        <sz val="12"/>
        <rFont val="Calibri"/>
        <family val="2"/>
        <scheme val="minor"/>
      </rPr>
      <t xml:space="preserve">to metal work
</t>
    </r>
    <r>
      <rPr>
        <sz val="12"/>
        <rFont val="Calibri"/>
        <family val="2"/>
        <scheme val="minor"/>
      </rPr>
      <t>General surfaces of steel doors (both sides measured overall)</t>
    </r>
  </si>
  <si>
    <r>
      <rPr>
        <b/>
        <u val="single"/>
        <sz val="12"/>
        <rFont val="Calibri"/>
        <family val="2"/>
        <scheme val="minor"/>
      </rPr>
      <t>ELEMENT NO. 5</t>
    </r>
  </si>
  <si>
    <r>
      <rPr>
        <b/>
        <u val="single"/>
        <sz val="12"/>
        <rFont val="Calibri"/>
        <family val="2"/>
        <scheme val="minor"/>
      </rPr>
      <t>WINDOWS</t>
    </r>
  </si>
  <si>
    <r>
      <rPr>
        <b/>
        <u val="single"/>
        <sz val="12"/>
        <rFont val="Calibri"/>
        <family val="2"/>
        <scheme val="minor"/>
      </rPr>
      <t>Metal work</t>
    </r>
  </si>
  <si>
    <r>
      <rPr>
        <b/>
        <u val="single"/>
        <sz val="12"/>
        <rFont val="Calibri"/>
        <family val="2"/>
        <scheme val="minor"/>
      </rPr>
      <t>Purpose made units</t>
    </r>
  </si>
  <si>
    <r>
      <rPr>
        <b/>
        <u val="single"/>
        <sz val="12"/>
        <rFont val="Calibri"/>
        <family val="2"/>
        <scheme val="minor"/>
      </rPr>
      <t>Alluminium Casement mid hang window with </t>
    </r>
    <r>
      <rPr>
        <b/>
        <sz val="12"/>
        <rFont val="Calibri"/>
        <family val="2"/>
        <scheme val="minor"/>
      </rPr>
      <t xml:space="preserve"> </t>
    </r>
    <r>
      <rPr>
        <b/>
        <u val="single"/>
        <sz val="12"/>
        <rFont val="Calibri"/>
        <family val="2"/>
        <scheme val="minor"/>
      </rPr>
      <t>horizontal pivots;  standard metal casement  </t>
    </r>
    <r>
      <rPr>
        <b/>
        <sz val="12"/>
        <rFont val="Calibri"/>
        <family val="2"/>
        <scheme val="minor"/>
      </rPr>
      <t xml:space="preserve"> </t>
    </r>
    <r>
      <rPr>
        <b/>
        <u val="single"/>
        <sz val="12"/>
        <rFont val="Calibri"/>
        <family val="2"/>
        <scheme val="minor"/>
      </rPr>
      <t>sections, permanent  ventilators comprising T-bar </t>
    </r>
    <r>
      <rPr>
        <b/>
        <sz val="12"/>
        <rFont val="Calibri"/>
        <family val="2"/>
        <scheme val="minor"/>
      </rPr>
      <t xml:space="preserve"> </t>
    </r>
    <r>
      <rPr>
        <b/>
        <u val="single"/>
        <sz val="12"/>
        <rFont val="Calibri"/>
        <family val="2"/>
        <scheme val="minor"/>
      </rPr>
      <t>gauze wire and metal hood to  fill width of </t>
    </r>
    <r>
      <rPr>
        <b/>
        <sz val="12"/>
        <rFont val="Calibri"/>
        <family val="2"/>
        <scheme val="minor"/>
      </rPr>
      <t xml:space="preserve"> </t>
    </r>
    <r>
      <rPr>
        <b/>
        <u val="single"/>
        <sz val="12"/>
        <rFont val="Calibri"/>
        <family val="2"/>
        <scheme val="minor"/>
      </rPr>
      <t>window, but 100mm deep one coat primer by </t>
    </r>
    <r>
      <rPr>
        <b/>
        <sz val="12"/>
        <rFont val="Calibri"/>
        <family val="2"/>
        <scheme val="minor"/>
      </rPr>
      <t xml:space="preserve"> </t>
    </r>
    <r>
      <rPr>
        <b/>
        <u val="single"/>
        <sz val="12"/>
        <rFont val="Calibri"/>
        <family val="2"/>
        <scheme val="minor"/>
      </rPr>
      <t>manufacturer; complete with all necessary </t>
    </r>
    <r>
      <rPr>
        <b/>
        <sz val="12"/>
        <rFont val="Calibri"/>
        <family val="2"/>
        <scheme val="minor"/>
      </rPr>
      <t xml:space="preserve"> </t>
    </r>
    <r>
      <rPr>
        <b/>
        <u val="single"/>
        <sz val="12"/>
        <rFont val="Calibri"/>
        <family val="2"/>
        <scheme val="minor"/>
      </rPr>
      <t>ironmongery, steel for  glazing with putty, cutting </t>
    </r>
    <r>
      <rPr>
        <b/>
        <sz val="12"/>
        <rFont val="Calibri"/>
        <family val="2"/>
        <scheme val="minor"/>
      </rPr>
      <t xml:space="preserve"> </t>
    </r>
    <r>
      <rPr>
        <b/>
        <u val="single"/>
        <sz val="12"/>
        <rFont val="Calibri"/>
        <family val="2"/>
        <scheme val="minor"/>
      </rPr>
      <t>and pinning  lugs to concrete or blockwork, fixing </t>
    </r>
    <r>
      <rPr>
        <b/>
        <sz val="12"/>
        <rFont val="Calibri"/>
        <family val="2"/>
        <scheme val="minor"/>
      </rPr>
      <t xml:space="preserve"> </t>
    </r>
    <r>
      <rPr>
        <b/>
        <u val="single"/>
        <sz val="12"/>
        <rFont val="Calibri"/>
        <family val="2"/>
        <scheme val="minor"/>
      </rPr>
      <t>to head and sill with screws and plugging.</t>
    </r>
  </si>
  <si>
    <r>
      <rPr>
        <b/>
        <u val="single"/>
        <sz val="12"/>
        <rFont val="Calibri"/>
        <family val="2"/>
        <scheme val="minor"/>
      </rPr>
      <t>One undercoat, two coats oil paint gloss finish as </t>
    </r>
    <r>
      <rPr>
        <b/>
        <sz val="12"/>
        <rFont val="Calibri"/>
        <family val="2"/>
        <scheme val="minor"/>
      </rPr>
      <t xml:space="preserve"> </t>
    </r>
    <r>
      <rPr>
        <b/>
        <u val="single"/>
        <sz val="12"/>
        <rFont val="Calibri"/>
        <family val="2"/>
        <scheme val="minor"/>
      </rPr>
      <t>crown paints or other equal and approved </t>
    </r>
    <r>
      <rPr>
        <b/>
        <sz val="12"/>
        <rFont val="Calibri"/>
        <family val="2"/>
        <scheme val="minor"/>
      </rPr>
      <t xml:space="preserve"> </t>
    </r>
    <r>
      <rPr>
        <b/>
        <u val="single"/>
        <sz val="12"/>
        <rFont val="Calibri"/>
        <family val="2"/>
        <scheme val="minor"/>
      </rPr>
      <t>catalogue</t>
    </r>
  </si>
  <si>
    <r>
      <rPr>
        <b/>
        <u val="single"/>
        <sz val="12"/>
        <rFont val="Calibri"/>
        <family val="2"/>
        <scheme val="minor"/>
      </rPr>
      <t>Window sills</t>
    </r>
  </si>
  <si>
    <r>
      <rPr>
        <b/>
        <u val="single"/>
        <sz val="12"/>
        <rFont val="Calibri"/>
        <family val="2"/>
        <scheme val="minor"/>
      </rPr>
      <t>ELEMENT NO. 6</t>
    </r>
  </si>
  <si>
    <r>
      <rPr>
        <b/>
        <u val="single"/>
        <sz val="12"/>
        <rFont val="Calibri"/>
        <family val="2"/>
        <scheme val="minor"/>
      </rPr>
      <t>FINISHES</t>
    </r>
  </si>
  <si>
    <r>
      <rPr>
        <b/>
        <u val="single"/>
        <sz val="12"/>
        <rFont val="Calibri"/>
        <family val="2"/>
        <scheme val="minor"/>
      </rPr>
      <t>External finishes</t>
    </r>
  </si>
  <si>
    <r>
      <rPr>
        <b/>
        <u val="single"/>
        <sz val="12"/>
        <rFont val="Calibri"/>
        <family val="2"/>
        <scheme val="minor"/>
      </rPr>
      <t>Render</t>
    </r>
  </si>
  <si>
    <r>
      <rPr>
        <b/>
        <u val="single"/>
        <sz val="12"/>
        <rFont val="Calibri"/>
        <family val="2"/>
        <scheme val="minor"/>
      </rPr>
      <t>15mm thick cement:sand (1:3) render finished </t>
    </r>
    <r>
      <rPr>
        <b/>
        <sz val="12"/>
        <rFont val="Calibri"/>
        <family val="2"/>
        <scheme val="minor"/>
      </rPr>
      <t xml:space="preserve"> </t>
    </r>
    <r>
      <rPr>
        <b/>
        <u val="single"/>
        <sz val="12"/>
        <rFont val="Calibri"/>
        <family val="2"/>
        <scheme val="minor"/>
      </rPr>
      <t>with woodfloat to;</t>
    </r>
  </si>
  <si>
    <r>
      <rPr>
        <b/>
        <u val="single"/>
        <sz val="12"/>
        <rFont val="Calibri"/>
        <family val="2"/>
        <scheme val="minor"/>
      </rPr>
      <t>Prepare  and apply -2no. coats Anti-Algea </t>
    </r>
    <r>
      <rPr>
        <b/>
        <sz val="12"/>
        <rFont val="Calibri"/>
        <family val="2"/>
        <scheme val="minor"/>
      </rPr>
      <t xml:space="preserve"> </t>
    </r>
    <r>
      <rPr>
        <b/>
        <u val="single"/>
        <sz val="12"/>
        <rFont val="Calibri"/>
        <family val="2"/>
        <scheme val="minor"/>
      </rPr>
      <t>priming coat on exposed wall surfaces as per the </t>
    </r>
    <r>
      <rPr>
        <b/>
        <sz val="12"/>
        <rFont val="Calibri"/>
        <family val="2"/>
        <scheme val="minor"/>
      </rPr>
      <t xml:space="preserve"> </t>
    </r>
    <r>
      <rPr>
        <b/>
        <u val="single"/>
        <sz val="12"/>
        <rFont val="Calibri"/>
        <family val="2"/>
        <scheme val="minor"/>
      </rPr>
      <t>manufacturers specifications and -3no. coats </t>
    </r>
    <r>
      <rPr>
        <b/>
        <sz val="12"/>
        <rFont val="Calibri"/>
        <family val="2"/>
        <scheme val="minor"/>
      </rPr>
      <t xml:space="preserve"> </t>
    </r>
    <r>
      <rPr>
        <b/>
        <u val="single"/>
        <sz val="12"/>
        <rFont val="Calibri"/>
        <family val="2"/>
        <scheme val="minor"/>
      </rPr>
      <t>Wheather Guard paint as manufactured by </t>
    </r>
    <r>
      <rPr>
        <b/>
        <sz val="12"/>
        <rFont val="Calibri"/>
        <family val="2"/>
        <scheme val="minor"/>
      </rPr>
      <t xml:space="preserve"> </t>
    </r>
    <r>
      <rPr>
        <b/>
        <u val="single"/>
        <sz val="12"/>
        <rFont val="Calibri"/>
        <family val="2"/>
        <scheme val="minor"/>
      </rPr>
      <t>Caparol or equivalent quality to;</t>
    </r>
  </si>
  <si>
    <r>
      <rPr>
        <b/>
        <u val="single"/>
        <sz val="12"/>
        <rFont val="Calibri"/>
        <family val="2"/>
        <scheme val="minor"/>
      </rPr>
      <t>Key pointing</t>
    </r>
  </si>
  <si>
    <r>
      <rPr>
        <b/>
        <u val="single"/>
        <sz val="12"/>
        <rFont val="Calibri"/>
        <family val="2"/>
        <scheme val="minor"/>
      </rPr>
      <t>Internal finishes</t>
    </r>
  </si>
  <si>
    <r>
      <rPr>
        <b/>
        <u val="single"/>
        <sz val="12"/>
        <rFont val="Calibri"/>
        <family val="2"/>
        <scheme val="minor"/>
      </rPr>
      <t>Ceiling finishes</t>
    </r>
  </si>
  <si>
    <r>
      <rPr>
        <b/>
        <u val="single"/>
        <sz val="12"/>
        <rFont val="Calibri"/>
        <family val="2"/>
        <scheme val="minor"/>
      </rPr>
      <t>Plaster; 9mm thick first coat of cement and sand </t>
    </r>
    <r>
      <rPr>
        <b/>
        <sz val="12"/>
        <rFont val="Calibri"/>
        <family val="2"/>
        <scheme val="minor"/>
      </rPr>
      <t xml:space="preserve"> </t>
    </r>
    <r>
      <rPr>
        <b/>
        <u val="single"/>
        <sz val="12"/>
        <rFont val="Calibri"/>
        <family val="2"/>
        <scheme val="minor"/>
      </rPr>
      <t>(1:6); 3mm second coat to cement and lime putty </t>
    </r>
    <r>
      <rPr>
        <b/>
        <sz val="12"/>
        <rFont val="Calibri"/>
        <family val="2"/>
        <scheme val="minor"/>
      </rPr>
      <t xml:space="preserve"> </t>
    </r>
    <r>
      <rPr>
        <b/>
        <u val="single"/>
        <sz val="12"/>
        <rFont val="Calibri"/>
        <family val="2"/>
        <scheme val="minor"/>
      </rPr>
      <t>(1:10); steel trowelled smooth</t>
    </r>
  </si>
  <si>
    <r>
      <rPr>
        <b/>
        <u val="single"/>
        <sz val="12"/>
        <rFont val="Calibri"/>
        <family val="2"/>
        <scheme val="minor"/>
      </rPr>
      <t>Prepare and apply 1no. Priming undercoat to </t>
    </r>
    <r>
      <rPr>
        <b/>
        <sz val="12"/>
        <rFont val="Calibri"/>
        <family val="2"/>
        <scheme val="minor"/>
      </rPr>
      <t xml:space="preserve"> </t>
    </r>
    <r>
      <rPr>
        <b/>
        <u val="single"/>
        <sz val="12"/>
        <rFont val="Calibri"/>
        <family val="2"/>
        <scheme val="minor"/>
      </rPr>
      <t>manufacturers specifications and -3no. finishing </t>
    </r>
    <r>
      <rPr>
        <b/>
        <sz val="12"/>
        <rFont val="Calibri"/>
        <family val="2"/>
        <scheme val="minor"/>
      </rPr>
      <t xml:space="preserve"> </t>
    </r>
    <r>
      <rPr>
        <b/>
        <u val="single"/>
        <sz val="12"/>
        <rFont val="Calibri"/>
        <family val="2"/>
        <scheme val="minor"/>
      </rPr>
      <t>coats - vinyl Silk as manufactured by Caparol </t>
    </r>
    <r>
      <rPr>
        <b/>
        <sz val="12"/>
        <rFont val="Calibri"/>
        <family val="2"/>
        <scheme val="minor"/>
      </rPr>
      <t xml:space="preserve"> </t>
    </r>
    <r>
      <rPr>
        <b/>
        <u val="single"/>
        <sz val="12"/>
        <rFont val="Calibri"/>
        <family val="2"/>
        <scheme val="minor"/>
      </rPr>
      <t>Paints or equivalent on clean wall surface free of </t>
    </r>
    <r>
      <rPr>
        <b/>
        <sz val="12"/>
        <rFont val="Calibri"/>
        <family val="2"/>
        <scheme val="minor"/>
      </rPr>
      <t xml:space="preserve"> </t>
    </r>
    <r>
      <rPr>
        <b/>
        <u val="single"/>
        <sz val="12"/>
        <rFont val="Calibri"/>
        <family val="2"/>
        <scheme val="minor"/>
      </rPr>
      <t>dust, algea, and undulations to; </t>
    </r>
  </si>
  <si>
    <r>
      <rPr>
        <b/>
        <u val="single"/>
        <sz val="12"/>
        <rFont val="Calibri"/>
        <family val="2"/>
        <scheme val="minor"/>
      </rPr>
      <t>Wall finishes</t>
    </r>
  </si>
  <si>
    <r>
      <rPr>
        <b/>
        <u val="single"/>
        <sz val="12"/>
        <rFont val="Calibri"/>
        <family val="2"/>
        <scheme val="minor"/>
      </rPr>
      <t>Floor finishes</t>
    </r>
  </si>
  <si>
    <r>
      <rPr>
        <b/>
        <u val="single"/>
        <sz val="12"/>
        <rFont val="Calibri"/>
        <family val="2"/>
        <scheme val="minor"/>
      </rPr>
      <t>Screed</t>
    </r>
  </si>
  <si>
    <r>
      <rPr>
        <b/>
        <u val="single"/>
        <sz val="12"/>
        <rFont val="Calibri"/>
        <family val="2"/>
        <scheme val="minor"/>
      </rPr>
      <t>Cement : sand (1:3) wood floated screeds, </t>
    </r>
    <r>
      <rPr>
        <b/>
        <sz val="12"/>
        <rFont val="Calibri"/>
        <family val="2"/>
        <scheme val="minor"/>
      </rPr>
      <t xml:space="preserve"> </t>
    </r>
    <r>
      <rPr>
        <b/>
        <u val="single"/>
        <sz val="12"/>
        <rFont val="Calibri"/>
        <family val="2"/>
        <scheme val="minor"/>
      </rPr>
      <t>backings, beds etc</t>
    </r>
  </si>
  <si>
    <r>
      <rPr>
        <b/>
        <u val="single"/>
        <sz val="12"/>
        <rFont val="Calibri"/>
        <family val="2"/>
        <scheme val="minor"/>
      </rPr>
      <t>Ceramic floor tiles</t>
    </r>
  </si>
  <si>
    <r>
      <rPr>
        <b/>
        <u val="single"/>
        <sz val="12"/>
        <rFont val="Calibri"/>
        <family val="2"/>
        <scheme val="minor"/>
      </rPr>
      <t>ELEMENT NO. 7</t>
    </r>
  </si>
  <si>
    <r>
      <rPr>
        <b/>
        <u val="single"/>
        <sz val="12"/>
        <rFont val="Calibri"/>
        <family val="2"/>
        <scheme val="minor"/>
      </rPr>
      <t>FLAT ROOF WORKS</t>
    </r>
  </si>
  <si>
    <r>
      <rPr>
        <b/>
        <u val="single"/>
        <sz val="12"/>
        <rFont val="Calibri"/>
        <family val="2"/>
        <scheme val="minor"/>
      </rPr>
      <t>Water proofing</t>
    </r>
  </si>
  <si>
    <r>
      <rPr>
        <b/>
        <u val="single"/>
        <sz val="12"/>
        <rFont val="Calibri"/>
        <family val="2"/>
        <scheme val="minor"/>
      </rPr>
      <t>Cement:Sand (1:3) wood floated screed</t>
    </r>
  </si>
  <si>
    <r>
      <rPr>
        <b/>
        <u val="single"/>
        <sz val="12"/>
        <rFont val="Calibri"/>
        <family val="2"/>
        <scheme val="minor"/>
      </rPr>
      <t>Rainwater goods</t>
    </r>
  </si>
  <si>
    <r>
      <rPr>
        <b/>
        <u val="single"/>
        <sz val="12"/>
        <rFont val="Calibri"/>
        <family val="2"/>
        <scheme val="minor"/>
      </rPr>
      <t>Downpipe</t>
    </r>
  </si>
  <si>
    <r>
      <rPr>
        <b/>
        <u val="single"/>
        <sz val="12"/>
        <rFont val="Calibri"/>
        <family val="2"/>
        <scheme val="minor"/>
      </rPr>
      <t>Gutterwork , PVC gutter and fittings</t>
    </r>
  </si>
  <si>
    <r>
      <rPr>
        <b/>
        <u val="single"/>
        <sz val="12"/>
        <rFont val="Calibri"/>
        <family val="2"/>
        <scheme val="minor"/>
      </rPr>
      <t>SUMMARY</t>
    </r>
  </si>
  <si>
    <r>
      <rPr>
        <b/>
        <u val="single"/>
        <sz val="12"/>
        <rFont val="Calibri"/>
        <family val="2"/>
        <scheme val="minor"/>
      </rPr>
      <t>ELECTRICAL WORKS</t>
    </r>
  </si>
  <si>
    <r>
      <rPr>
        <b/>
        <u val="single"/>
        <sz val="12"/>
        <rFont val="Calibri"/>
        <family val="2"/>
        <scheme val="minor"/>
      </rPr>
      <t>Builder's work</t>
    </r>
  </si>
  <si>
    <r>
      <rPr>
        <b/>
        <u val="single"/>
        <sz val="12"/>
        <rFont val="Calibri"/>
        <family val="2"/>
        <scheme val="minor"/>
      </rPr>
      <t>Testing and Commissioning </t>
    </r>
  </si>
  <si>
    <r>
      <rPr>
        <b/>
        <u val="single"/>
        <sz val="12"/>
        <rFont val="Calibri"/>
        <family val="2"/>
        <scheme val="minor"/>
      </rPr>
      <t>Consumer Unit</t>
    </r>
  </si>
  <si>
    <r>
      <rPr>
        <b/>
        <u val="single"/>
        <sz val="12"/>
        <rFont val="Calibri"/>
        <family val="2"/>
        <scheme val="minor"/>
      </rPr>
      <t>Miniature Circuit Breakers(MCBs)</t>
    </r>
  </si>
  <si>
    <r>
      <rPr>
        <b/>
        <u val="single"/>
        <sz val="12"/>
        <rFont val="Calibri"/>
        <family val="2"/>
        <scheme val="minor"/>
      </rPr>
      <t>Lighting Points</t>
    </r>
  </si>
  <si>
    <r>
      <rPr>
        <u val="single"/>
        <sz val="12"/>
        <rFont val="Calibri"/>
        <family val="2"/>
        <scheme val="minor"/>
      </rPr>
      <t>Supply and install the following light switches </t>
    </r>
    <r>
      <rPr>
        <sz val="12"/>
        <rFont val="Calibri"/>
        <family val="2"/>
        <scheme val="minor"/>
      </rPr>
      <t xml:space="preserve"> </t>
    </r>
    <r>
      <rPr>
        <u val="single"/>
        <sz val="12"/>
        <rFont val="Calibri"/>
        <family val="2"/>
        <scheme val="minor"/>
      </rPr>
      <t>complete with cover plate in the position as indicated </t>
    </r>
    <r>
      <rPr>
        <sz val="12"/>
        <rFont val="Calibri"/>
        <family val="2"/>
        <scheme val="minor"/>
      </rPr>
      <t xml:space="preserve"> </t>
    </r>
    <r>
      <rPr>
        <u val="single"/>
        <sz val="12"/>
        <rFont val="Calibri"/>
        <family val="2"/>
        <scheme val="minor"/>
      </rPr>
      <t>on the drawing, draw boxes measured elsewhere</t>
    </r>
  </si>
  <si>
    <r>
      <rPr>
        <b/>
        <u val="single"/>
        <sz val="12"/>
        <rFont val="Calibri"/>
        <family val="2"/>
        <scheme val="minor"/>
      </rPr>
      <t>Socket Outlet</t>
    </r>
  </si>
  <si>
    <r>
      <rPr>
        <u val="single"/>
        <sz val="12"/>
        <rFont val="Calibri"/>
        <family val="2"/>
        <scheme val="minor"/>
      </rPr>
      <t>Supply and install the following 3-pin socket outlet </t>
    </r>
    <r>
      <rPr>
        <sz val="12"/>
        <rFont val="Calibri"/>
        <family val="2"/>
        <scheme val="minor"/>
      </rPr>
      <t xml:space="preserve"> </t>
    </r>
    <r>
      <rPr>
        <u val="single"/>
        <sz val="12"/>
        <rFont val="Calibri"/>
        <family val="2"/>
        <scheme val="minor"/>
      </rPr>
      <t>complete with cover plate in the position as </t>
    </r>
    <r>
      <rPr>
        <sz val="12"/>
        <rFont val="Calibri"/>
        <family val="2"/>
        <scheme val="minor"/>
      </rPr>
      <t xml:space="preserve"> </t>
    </r>
    <r>
      <rPr>
        <u val="single"/>
        <sz val="12"/>
        <rFont val="Calibri"/>
        <family val="2"/>
        <scheme val="minor"/>
      </rPr>
      <t>instructed, </t>
    </r>
  </si>
  <si>
    <r>
      <rPr>
        <b/>
        <u val="single"/>
        <sz val="12"/>
        <rFont val="Calibri"/>
        <family val="2"/>
        <scheme val="minor"/>
      </rPr>
      <t>Conduit and Accessories</t>
    </r>
  </si>
  <si>
    <r>
      <rPr>
        <u val="single"/>
        <sz val="12"/>
        <rFont val="Calibri"/>
        <family val="2"/>
        <scheme val="minor"/>
      </rPr>
      <t>Supply and install the following conduit cast into </t>
    </r>
    <r>
      <rPr>
        <sz val="12"/>
        <rFont val="Calibri"/>
        <family val="2"/>
        <scheme val="minor"/>
      </rPr>
      <t xml:space="preserve"> </t>
    </r>
    <r>
      <rPr>
        <u val="single"/>
        <sz val="12"/>
        <rFont val="Calibri"/>
        <family val="2"/>
        <scheme val="minor"/>
      </rPr>
      <t>concrete concrete or screed, chased into concrete or </t>
    </r>
    <r>
      <rPr>
        <sz val="12"/>
        <rFont val="Calibri"/>
        <family val="2"/>
        <scheme val="minor"/>
      </rPr>
      <t xml:space="preserve"> </t>
    </r>
    <r>
      <rPr>
        <u val="single"/>
        <sz val="12"/>
        <rFont val="Calibri"/>
        <family val="2"/>
        <scheme val="minor"/>
      </rPr>
      <t>brickwork and surface mounted for electrical, </t>
    </r>
    <r>
      <rPr>
        <sz val="12"/>
        <rFont val="Calibri"/>
        <family val="2"/>
        <scheme val="minor"/>
      </rPr>
      <t xml:space="preserve"> </t>
    </r>
    <r>
      <rPr>
        <u val="single"/>
        <sz val="12"/>
        <rFont val="Calibri"/>
        <family val="2"/>
        <scheme val="minor"/>
      </rPr>
      <t>telephone and data installation including couplings, </t>
    </r>
    <r>
      <rPr>
        <sz val="12"/>
        <rFont val="Calibri"/>
        <family val="2"/>
        <scheme val="minor"/>
      </rPr>
      <t xml:space="preserve"> </t>
    </r>
    <r>
      <rPr>
        <u val="single"/>
        <sz val="12"/>
        <rFont val="Calibri"/>
        <family val="2"/>
        <scheme val="minor"/>
      </rPr>
      <t>bushes, locknuts, cutting, bending, fixing draw boxes </t>
    </r>
    <r>
      <rPr>
        <sz val="12"/>
        <rFont val="Calibri"/>
        <family val="2"/>
        <scheme val="minor"/>
      </rPr>
      <t xml:space="preserve"> </t>
    </r>
    <r>
      <rPr>
        <u val="single"/>
        <sz val="12"/>
        <rFont val="Calibri"/>
        <family val="2"/>
        <scheme val="minor"/>
      </rPr>
      <t>ect in accordance with the specifications.</t>
    </r>
  </si>
  <si>
    <r>
      <rPr>
        <b/>
        <u val="single"/>
        <sz val="12"/>
        <rFont val="Calibri"/>
        <family val="2"/>
        <scheme val="minor"/>
      </rPr>
      <t>PVC Insulated Wire</t>
    </r>
  </si>
  <si>
    <r>
      <rPr>
        <u val="single"/>
        <sz val="12"/>
        <rFont val="Calibri"/>
        <family val="2"/>
        <scheme val="minor"/>
      </rPr>
      <t>Supply and install the following  450/750V grade </t>
    </r>
    <r>
      <rPr>
        <sz val="12"/>
        <rFont val="Calibri"/>
        <family val="2"/>
        <scheme val="minor"/>
      </rPr>
      <t xml:space="preserve"> </t>
    </r>
    <r>
      <rPr>
        <u val="single"/>
        <sz val="12"/>
        <rFont val="Calibri"/>
        <family val="2"/>
        <scheme val="minor"/>
      </rPr>
      <t>PVC insulated wire into conduit, trunking and power </t>
    </r>
    <r>
      <rPr>
        <sz val="12"/>
        <rFont val="Calibri"/>
        <family val="2"/>
        <scheme val="minor"/>
      </rPr>
      <t xml:space="preserve"> </t>
    </r>
    <r>
      <rPr>
        <u val="single"/>
        <sz val="12"/>
        <rFont val="Calibri"/>
        <family val="2"/>
        <scheme val="minor"/>
      </rPr>
      <t>skirting as specified</t>
    </r>
  </si>
  <si>
    <r>
      <t>1.5mm</t>
    </r>
    <r>
      <rPr>
        <vertAlign val="superscript"/>
        <sz val="12"/>
        <rFont val="Calibri"/>
        <family val="2"/>
        <scheme val="minor"/>
      </rPr>
      <t>2</t>
    </r>
    <r>
      <rPr>
        <sz val="12"/>
        <rFont val="Calibri"/>
        <family val="2"/>
        <scheme val="minor"/>
      </rPr>
      <t xml:space="preserve"> red</t>
    </r>
  </si>
  <si>
    <r>
      <t>1.5mm</t>
    </r>
    <r>
      <rPr>
        <vertAlign val="superscript"/>
        <sz val="12"/>
        <rFont val="Calibri"/>
        <family val="2"/>
        <scheme val="minor"/>
      </rPr>
      <t>2</t>
    </r>
    <r>
      <rPr>
        <sz val="12"/>
        <rFont val="Calibri"/>
        <family val="2"/>
        <scheme val="minor"/>
      </rPr>
      <t xml:space="preserve"> black</t>
    </r>
  </si>
  <si>
    <r>
      <t>1.5mm</t>
    </r>
    <r>
      <rPr>
        <vertAlign val="superscript"/>
        <sz val="12"/>
        <rFont val="Calibri"/>
        <family val="2"/>
        <scheme val="minor"/>
      </rPr>
      <t>2</t>
    </r>
    <r>
      <rPr>
        <sz val="12"/>
        <rFont val="Calibri"/>
        <family val="2"/>
        <scheme val="minor"/>
      </rPr>
      <t xml:space="preserve"> green</t>
    </r>
  </si>
  <si>
    <r>
      <t>2.5mm</t>
    </r>
    <r>
      <rPr>
        <vertAlign val="superscript"/>
        <sz val="12"/>
        <rFont val="Calibri"/>
        <family val="2"/>
        <scheme val="minor"/>
      </rPr>
      <t>2</t>
    </r>
    <r>
      <rPr>
        <sz val="12"/>
        <rFont val="Calibri"/>
        <family val="2"/>
        <scheme val="minor"/>
      </rPr>
      <t xml:space="preserve"> red</t>
    </r>
  </si>
  <si>
    <r>
      <t>2.5mm</t>
    </r>
    <r>
      <rPr>
        <vertAlign val="superscript"/>
        <sz val="12"/>
        <rFont val="Calibri"/>
        <family val="2"/>
        <scheme val="minor"/>
      </rPr>
      <t>2</t>
    </r>
    <r>
      <rPr>
        <sz val="12"/>
        <rFont val="Calibri"/>
        <family val="2"/>
        <scheme val="minor"/>
      </rPr>
      <t xml:space="preserve"> black</t>
    </r>
  </si>
  <si>
    <r>
      <t>2.5mm</t>
    </r>
    <r>
      <rPr>
        <vertAlign val="superscript"/>
        <sz val="12"/>
        <rFont val="Calibri"/>
        <family val="2"/>
        <scheme val="minor"/>
      </rPr>
      <t>2</t>
    </r>
    <r>
      <rPr>
        <sz val="12"/>
        <rFont val="Calibri"/>
        <family val="2"/>
        <scheme val="minor"/>
      </rPr>
      <t xml:space="preserve"> green</t>
    </r>
  </si>
  <si>
    <r>
      <rPr>
        <b/>
        <sz val="12"/>
        <rFont val="Calibri"/>
        <family val="2"/>
        <scheme val="minor"/>
      </rPr>
      <t>Total of Electrical Works carried to Grand
summary</t>
    </r>
  </si>
  <si>
    <r>
      <rPr>
        <b/>
        <u val="single"/>
        <sz val="12"/>
        <rFont val="Calibri"/>
        <family val="2"/>
        <scheme val="minor"/>
      </rPr>
      <t>COLD WATER SUPPLY</t>
    </r>
  </si>
  <si>
    <r>
      <rPr>
        <b/>
        <u val="single"/>
        <sz val="12"/>
        <rFont val="Calibri"/>
        <family val="2"/>
        <scheme val="minor"/>
      </rPr>
      <t>GENERAL</t>
    </r>
  </si>
  <si>
    <r>
      <rPr>
        <b/>
        <u val="single"/>
        <sz val="12"/>
        <rFont val="Calibri"/>
        <family val="2"/>
        <scheme val="minor"/>
      </rPr>
      <t>Connection to mains supply</t>
    </r>
  </si>
  <si>
    <r>
      <rPr>
        <b/>
        <u val="single"/>
        <sz val="12"/>
        <rFont val="Calibri"/>
        <family val="2"/>
        <scheme val="minor"/>
      </rPr>
      <t>Pipework</t>
    </r>
  </si>
  <si>
    <r>
      <rPr>
        <b/>
        <u val="single"/>
        <sz val="12"/>
        <rFont val="Calibri"/>
        <family val="2"/>
        <scheme val="minor"/>
      </rPr>
      <t>Distribution pipe</t>
    </r>
  </si>
  <si>
    <r>
      <rPr>
        <sz val="12"/>
        <rFont val="Calibri"/>
        <family val="2"/>
        <scheme val="minor"/>
      </rPr>
      <t>Supply, deliver and install polypropylene random(PP-
R) pipework, 25mm diameter</t>
    </r>
  </si>
  <si>
    <r>
      <rPr>
        <b/>
        <u val="single"/>
        <sz val="12"/>
        <rFont val="Calibri"/>
        <family val="2"/>
        <scheme val="minor"/>
      </rPr>
      <t>Unions</t>
    </r>
  </si>
  <si>
    <r>
      <rPr>
        <b/>
        <u val="single"/>
        <sz val="12"/>
        <rFont val="Calibri"/>
        <family val="2"/>
        <scheme val="minor"/>
      </rPr>
      <t>Tees</t>
    </r>
  </si>
  <si>
    <r>
      <rPr>
        <sz val="12"/>
        <rFont val="Calibri"/>
        <family val="2"/>
        <scheme val="minor"/>
      </rPr>
      <t>25 × 25 × 25mm equal tees</t>
    </r>
  </si>
  <si>
    <r>
      <rPr>
        <b/>
        <u val="single"/>
        <sz val="12"/>
        <rFont val="Calibri"/>
        <family val="2"/>
        <scheme val="minor"/>
      </rPr>
      <t>Bends</t>
    </r>
  </si>
  <si>
    <r>
      <rPr>
        <sz val="12"/>
        <rFont val="Calibri"/>
        <family val="2"/>
        <scheme val="minor"/>
      </rPr>
      <t>25 × 25mm bends</t>
    </r>
  </si>
  <si>
    <r>
      <rPr>
        <b/>
        <u val="single"/>
        <sz val="12"/>
        <rFont val="Calibri"/>
        <family val="2"/>
        <scheme val="minor"/>
      </rPr>
      <t>Builders Work</t>
    </r>
  </si>
  <si>
    <r>
      <rPr>
        <b/>
        <u val="single"/>
        <sz val="12"/>
        <rFont val="Calibri"/>
        <family val="2"/>
        <scheme val="minor"/>
      </rPr>
      <t>Testing and Comissioning</t>
    </r>
  </si>
  <si>
    <r>
      <rPr>
        <b/>
        <u val="single"/>
        <sz val="12"/>
        <rFont val="Calibri"/>
        <family val="2"/>
        <scheme val="minor"/>
      </rPr>
      <t>DRAINAGE</t>
    </r>
  </si>
  <si>
    <r>
      <rPr>
        <b/>
        <u val="single"/>
        <sz val="12"/>
        <rFont val="Calibri"/>
        <family val="2"/>
        <scheme val="minor"/>
      </rPr>
      <t>Connection to existing sewer line</t>
    </r>
  </si>
  <si>
    <r>
      <rPr>
        <u val="single"/>
        <sz val="12"/>
        <rFont val="Calibri"/>
        <family val="2"/>
        <scheme val="minor"/>
      </rPr>
      <t>Supply and install UPVC waste system</t>
    </r>
  </si>
  <si>
    <r>
      <rPr>
        <b/>
        <u val="single"/>
        <sz val="12"/>
        <rFont val="Calibri"/>
        <family val="2"/>
        <scheme val="minor"/>
      </rPr>
      <t>Sanitary appliances</t>
    </r>
  </si>
  <si>
    <r>
      <rPr>
        <b/>
        <u val="single"/>
        <sz val="12"/>
        <rFont val="Calibri"/>
        <family val="2"/>
        <scheme val="minor"/>
      </rPr>
      <t>Wash hand basin</t>
    </r>
  </si>
  <si>
    <r>
      <rPr>
        <b/>
        <u val="single"/>
        <sz val="12"/>
        <rFont val="Calibri"/>
        <family val="2"/>
        <scheme val="minor"/>
      </rPr>
      <t>Water Closet</t>
    </r>
  </si>
  <si>
    <r>
      <rPr>
        <b/>
        <u val="single"/>
        <sz val="12"/>
        <rFont val="Calibri"/>
        <family val="2"/>
        <scheme val="minor"/>
      </rPr>
      <t>Toilet Roll holder</t>
    </r>
  </si>
  <si>
    <r>
      <rPr>
        <sz val="12"/>
        <rFont val="Calibri"/>
        <family val="2"/>
        <scheme val="minor"/>
      </rPr>
      <t>Fully recessed toilet roll holder size 150 × 150mm in approved colours as Twyfords or equal and approved</t>
    </r>
  </si>
  <si>
    <r>
      <rPr>
        <b/>
        <u val="single"/>
        <sz val="12"/>
        <rFont val="Calibri"/>
        <family val="2"/>
        <scheme val="minor"/>
      </rPr>
      <t>STORM WATER</t>
    </r>
  </si>
  <si>
    <r>
      <rPr>
        <b/>
        <u val="single"/>
        <sz val="12"/>
        <rFont val="Calibri"/>
        <family val="2"/>
        <scheme val="minor"/>
      </rPr>
      <t>Expanded metal mesh</t>
    </r>
  </si>
  <si>
    <r>
      <rPr>
        <sz val="12"/>
        <rFont val="Calibri"/>
        <family val="2"/>
        <scheme val="minor"/>
      </rPr>
      <t>3mm thick Stainless steel expanded metal mesh T304
-Flattened</t>
    </r>
  </si>
  <si>
    <r>
      <rPr>
        <b/>
        <u val="single"/>
        <sz val="12"/>
        <rFont val="Calibri"/>
        <family val="2"/>
        <scheme val="minor"/>
      </rPr>
      <t>Storm water drainage ( all provisional)</t>
    </r>
  </si>
  <si>
    <r>
      <rPr>
        <b/>
        <u val="single"/>
        <sz val="12"/>
        <rFont val="Calibri"/>
        <family val="2"/>
        <scheme val="minor"/>
      </rPr>
      <t>Site clearance</t>
    </r>
  </si>
  <si>
    <r>
      <rPr>
        <sz val="12"/>
        <rFont val="Calibri"/>
        <family val="2"/>
        <scheme val="minor"/>
      </rPr>
      <t>Clear site of debries ,shrubs, small trees
undergrowths and the like, grub up roots and cart away arisings from site</t>
    </r>
  </si>
  <si>
    <r>
      <rPr>
        <b/>
        <u val="single"/>
        <sz val="12"/>
        <rFont val="Calibri"/>
        <family val="2"/>
        <scheme val="minor"/>
      </rPr>
      <t>Excavation</t>
    </r>
  </si>
  <si>
    <r>
      <rPr>
        <b/>
        <u val="single"/>
        <sz val="12"/>
        <rFont val="Calibri"/>
        <family val="2"/>
        <scheme val="minor"/>
      </rPr>
      <t>Invert Block Drains</t>
    </r>
  </si>
  <si>
    <r>
      <rPr>
        <b/>
        <sz val="12"/>
        <rFont val="Calibri"/>
        <family val="2"/>
        <scheme val="minor"/>
      </rPr>
      <t>Total of  stormwater drainage carried to
summary</t>
    </r>
  </si>
  <si>
    <r>
      <rPr>
        <b/>
        <sz val="12"/>
        <rFont val="Calibri"/>
        <family val="2"/>
        <scheme val="minor"/>
      </rPr>
      <t>Total of Mechanical works carried to Grand
summary</t>
    </r>
  </si>
  <si>
    <t>Contract period………………………………………………………………………………………………………………………….Weeks</t>
  </si>
  <si>
    <t>Gate House                              GS/ 1</t>
  </si>
  <si>
    <t>100mm diameter pipes complete with connections in the running lengths, fixing with PVC holders bats at 1000mm centers to backgrounds requiring plugging on walls</t>
  </si>
  <si>
    <r>
      <rPr>
        <b/>
        <u val="single"/>
        <sz val="12"/>
        <rFont val="Calibri"/>
        <family val="2"/>
        <scheme val="minor"/>
      </rPr>
      <t>Saj ceramic tiles or other equal and approved </t>
    </r>
    <r>
      <rPr>
        <b/>
        <sz val="12"/>
        <rFont val="Calibri"/>
        <family val="2"/>
        <scheme val="minor"/>
      </rPr>
      <t xml:space="preserve"> </t>
    </r>
    <r>
      <rPr>
        <b/>
        <u val="single"/>
        <sz val="12"/>
        <rFont val="Calibri"/>
        <family val="2"/>
        <scheme val="minor"/>
      </rPr>
      <t>ceramic tiles to B.S. 1281; local; non-slip friction </t>
    </r>
    <r>
      <rPr>
        <b/>
        <sz val="12"/>
        <rFont val="Calibri"/>
        <family val="2"/>
        <scheme val="minor"/>
      </rPr>
      <t xml:space="preserve"> </t>
    </r>
    <r>
      <rPr>
        <b/>
        <u val="single"/>
        <sz val="12"/>
        <rFont val="Calibri"/>
        <family val="2"/>
        <scheme val="minor"/>
      </rPr>
      <t>resistant coloured ceramic tiles to regular or </t>
    </r>
    <r>
      <rPr>
        <b/>
        <sz val="12"/>
        <rFont val="Calibri"/>
        <family val="2"/>
        <scheme val="minor"/>
      </rPr>
      <t xml:space="preserve"> </t>
    </r>
    <r>
      <rPr>
        <b/>
        <u val="single"/>
        <sz val="12"/>
        <rFont val="Calibri"/>
        <family val="2"/>
        <scheme val="minor"/>
      </rPr>
      <t>approved B.S.1281 other pattern; jointed and </t>
    </r>
    <r>
      <rPr>
        <b/>
        <sz val="12"/>
        <rFont val="Calibri"/>
        <family val="2"/>
        <scheme val="minor"/>
      </rPr>
      <t xml:space="preserve"> </t>
    </r>
    <r>
      <rPr>
        <b/>
        <u val="single"/>
        <sz val="12"/>
        <rFont val="Calibri"/>
        <family val="2"/>
        <scheme val="minor"/>
      </rPr>
      <t>pointed in coloured proprietary grouting to </t>
    </r>
    <r>
      <rPr>
        <b/>
        <sz val="12"/>
        <rFont val="Calibri"/>
        <family val="2"/>
        <scheme val="minor"/>
      </rPr>
      <t xml:space="preserve"> match; only ceramic tiles to walls on prepared bed (m.s) with propriety adhesive; jointed including  pvc spacers, joint trims and expansion joint as  necessary: all to Architect's approval: to;(m.s) with propriety adhesive; jointed including  pvc spacers, joint trims and expansion joint as  necessary: all to Architect's approval: to;</t>
    </r>
  </si>
  <si>
    <r>
      <rPr>
        <b/>
        <u val="single"/>
        <sz val="12"/>
        <rFont val="Calibri"/>
        <family val="2"/>
        <scheme val="minor"/>
      </rPr>
      <t xml:space="preserve">
</t>
    </r>
    <r>
      <rPr>
        <sz val="12"/>
        <rFont val="Calibri"/>
        <family val="2"/>
        <scheme val="minor"/>
      </rPr>
      <t>Floors generally; 300x300mmx8mm thick</t>
    </r>
  </si>
  <si>
    <t>5mm thick clear sheet glass and glazing to metal with putty and including setting of edges of glass in wash leather in panes n.e 0.1m²</t>
  </si>
  <si>
    <r>
      <rPr>
        <b/>
        <u val="single"/>
        <sz val="12"/>
        <rFont val="Calibri"/>
        <family val="2"/>
        <scheme val="minor"/>
      </rPr>
      <t>Natural hard machine cut stone; selected and </t>
    </r>
    <r>
      <rPr>
        <b/>
        <sz val="12"/>
        <rFont val="Calibri"/>
        <family val="2"/>
        <scheme val="minor"/>
      </rPr>
      <t xml:space="preserve"> </t>
    </r>
    <r>
      <rPr>
        <b/>
        <u val="single"/>
        <sz val="12"/>
        <rFont val="Calibri"/>
        <family val="2"/>
        <scheme val="minor"/>
      </rPr>
      <t>approved; in walling with  a crushing strength of </t>
    </r>
    <r>
      <rPr>
        <b/>
        <sz val="12"/>
        <rFont val="Calibri"/>
        <family val="2"/>
        <scheme val="minor"/>
      </rPr>
      <t xml:space="preserve"> </t>
    </r>
    <r>
      <rPr>
        <b/>
        <u val="single"/>
        <sz val="12"/>
        <rFont val="Calibri"/>
        <family val="2"/>
        <scheme val="minor"/>
      </rPr>
      <t>7.5 N/mm²; walling bedded and jointed in cement </t>
    </r>
    <r>
      <rPr>
        <b/>
        <sz val="12"/>
        <rFont val="Calibri"/>
        <family val="2"/>
        <scheme val="minor"/>
      </rPr>
      <t xml:space="preserve"> </t>
    </r>
    <r>
      <rPr>
        <b/>
        <u val="single"/>
        <sz val="12"/>
        <rFont val="Calibri"/>
        <family val="2"/>
        <scheme val="minor"/>
      </rPr>
      <t>and sand (1:3) mortar in 200mm, course height; </t>
    </r>
    <r>
      <rPr>
        <b/>
        <sz val="12"/>
        <rFont val="Calibri"/>
        <family val="2"/>
        <scheme val="minor"/>
      </rPr>
      <t xml:space="preserve"> reinforcement with and including 25mm wide x 20 gauge hoop iron  and column wall ties at every  alternate course  as described in;</t>
    </r>
  </si>
  <si>
    <r>
      <rPr>
        <b/>
        <u val="single"/>
        <sz val="12"/>
        <rFont val="Calibri"/>
        <family val="2"/>
        <scheme val="minor"/>
      </rPr>
      <t xml:space="preserve">
</t>
    </r>
    <r>
      <rPr>
        <sz val="12"/>
        <rFont val="Calibri"/>
        <family val="2"/>
        <scheme val="minor"/>
      </rPr>
      <t>200mm thick walling</t>
    </r>
  </si>
  <si>
    <t>Cold Water Supply</t>
  </si>
  <si>
    <t>Drainage</t>
  </si>
  <si>
    <t>Storm Water Drainage</t>
  </si>
  <si>
    <t>SUMMARY</t>
  </si>
  <si>
    <r>
      <rPr>
        <u val="single"/>
        <sz val="12"/>
        <rFont val="Calibri"/>
        <family val="2"/>
        <scheme val="minor"/>
      </rPr>
      <t xml:space="preserve">
Wall</t>
    </r>
    <r>
      <rPr>
        <sz val="12"/>
        <rFont val="Calibri"/>
        <family val="2"/>
        <scheme val="minor"/>
      </rPr>
      <t>s generally; 450x300mmx8mm thick</t>
    </r>
  </si>
  <si>
    <r>
      <rPr>
        <b/>
        <u val="single"/>
        <sz val="12"/>
        <rFont val="Calibri"/>
        <family val="2"/>
        <scheme val="minor"/>
      </rPr>
      <t>Natural hard machine cut stone; selected and </t>
    </r>
    <r>
      <rPr>
        <b/>
        <sz val="12"/>
        <rFont val="Calibri"/>
        <family val="2"/>
        <scheme val="minor"/>
      </rPr>
      <t xml:space="preserve"> </t>
    </r>
    <r>
      <rPr>
        <b/>
        <u val="single"/>
        <sz val="12"/>
        <rFont val="Calibri"/>
        <family val="2"/>
        <scheme val="minor"/>
      </rPr>
      <t>approved; in walling with  a crushing strength of </t>
    </r>
    <r>
      <rPr>
        <b/>
        <sz val="12"/>
        <rFont val="Calibri"/>
        <family val="2"/>
        <scheme val="minor"/>
      </rPr>
      <t xml:space="preserve"> </t>
    </r>
    <r>
      <rPr>
        <b/>
        <u val="single"/>
        <sz val="12"/>
        <rFont val="Calibri"/>
        <family val="2"/>
        <scheme val="minor"/>
      </rPr>
      <t>7.5 N/mm²; walling bedded and jointed in cement </t>
    </r>
    <r>
      <rPr>
        <b/>
        <sz val="12"/>
        <rFont val="Calibri"/>
        <family val="2"/>
        <scheme val="minor"/>
      </rPr>
      <t xml:space="preserve"> </t>
    </r>
    <r>
      <rPr>
        <b/>
        <u val="single"/>
        <sz val="12"/>
        <rFont val="Calibri"/>
        <family val="2"/>
        <scheme val="minor"/>
      </rPr>
      <t>and sand (1:3) mortar in 200mm, course height; </t>
    </r>
    <r>
      <rPr>
        <b/>
        <sz val="12"/>
        <rFont val="Calibri"/>
        <family val="2"/>
        <scheme val="minor"/>
      </rPr>
      <t xml:space="preserve"> reinforcement with and including 25mm wide x 20gauge hoop iron  and column wall ties at every  alternate course  as described in;</t>
    </r>
  </si>
  <si>
    <r>
      <rPr>
        <b/>
        <u val="single"/>
        <sz val="12"/>
        <rFont val="Calibri"/>
        <family val="2"/>
        <scheme val="minor"/>
      </rPr>
      <t xml:space="preserve">Steel doors
</t>
    </r>
    <r>
      <rPr>
        <b/>
        <sz val="12"/>
        <rFont val="Calibri"/>
        <family val="2"/>
        <scheme val="minor"/>
      </rPr>
      <t>Purposed made mild steel doors complete with pin type hinges; welded smooth; all necessary  ironmongery to approval; one coat red oxide  painted;comprising 50 x 50 x 3mm thick RHS  external frame fishtail grouted into  concrete/block/masonry walling; 50 x 50 x 3mm 
R.H.S horizontal intermediate frames welded onto and inlcuding 50 x 50 x 3 mm RHS surround  frame at 300mm centres; 25 x 3 mm thick flat  door stopper with and including for 25x25x 2mm  SHS  beading; door leaf infilled with 2mm thick  pressed metal panels profiled to form panels  welded; all  welding, grounding to a smooth finish  including for priming door with  one coat red  oxide primer; pointed internally and externally  with approved mastic sealant</t>
    </r>
  </si>
  <si>
    <r>
      <rPr>
        <b/>
        <u val="single"/>
        <sz val="12"/>
        <rFont val="Calibri"/>
        <family val="2"/>
        <scheme val="minor"/>
      </rPr>
      <t>Quarry dressed natural stone walling bedded and </t>
    </r>
    <r>
      <rPr>
        <b/>
        <sz val="12"/>
        <rFont val="Calibri"/>
        <family val="2"/>
        <scheme val="minor"/>
      </rPr>
      <t xml:space="preserve"> </t>
    </r>
    <r>
      <rPr>
        <b/>
        <u val="single"/>
        <sz val="12"/>
        <rFont val="Calibri"/>
        <family val="2"/>
        <scheme val="minor"/>
      </rPr>
      <t xml:space="preserve">jointed in cement and sand (1:3) mortar and 
</t>
    </r>
    <r>
      <rPr>
        <b/>
        <sz val="12"/>
        <rFont val="Calibri"/>
        <family val="2"/>
        <scheme val="minor"/>
      </rPr>
      <t>reinforced with and including 20swg x 25mm wide hoop iron in every alternate course</t>
    </r>
  </si>
  <si>
    <r>
      <rPr>
        <b/>
        <u val="single"/>
        <sz val="12"/>
        <rFont val="Calibri"/>
        <family val="2"/>
        <scheme val="minor"/>
      </rPr>
      <t xml:space="preserve">
</t>
    </r>
    <r>
      <rPr>
        <sz val="12"/>
        <rFont val="Calibri"/>
        <family val="2"/>
        <scheme val="minor"/>
      </rPr>
      <t>225mm thick foundation walling</t>
    </r>
  </si>
  <si>
    <t>Provide a provisional sum of Kshs Twenty Thousand (20,000.00) only for contingencies</t>
  </si>
  <si>
    <t>Provide a provisional sum of Kshs Two Hundred Thousand (200,000.00) only for Project Management and Supervision</t>
  </si>
  <si>
    <t>Total Provisional Sums carried to Grand Summary</t>
  </si>
  <si>
    <r>
      <rPr>
        <b/>
        <u val="single"/>
        <sz val="12"/>
        <rFont val="Times New Roman"/>
        <family val="1"/>
      </rPr>
      <t>PROVISIONAL SUMS</t>
    </r>
  </si>
  <si>
    <r>
      <rPr>
        <b/>
        <u val="single"/>
        <sz val="12"/>
        <rFont val="Times New Roman"/>
        <family val="1"/>
      </rPr>
      <t>The following sums are to be measured on completion and priced in </t>
    </r>
    <r>
      <rPr>
        <b/>
        <sz val="12"/>
        <rFont val="Times New Roman"/>
        <family val="1"/>
      </rPr>
      <t xml:space="preserve"> </t>
    </r>
    <r>
      <rPr>
        <b/>
        <u val="single"/>
        <sz val="12"/>
        <rFont val="Times New Roman"/>
        <family val="1"/>
      </rPr>
      <t>accordancxe with the rates contained in this Bill of Quantities or </t>
    </r>
    <r>
      <rPr>
        <b/>
        <sz val="12"/>
        <rFont val="Times New Roman"/>
        <family val="1"/>
      </rPr>
      <t xml:space="preserve"> </t>
    </r>
    <r>
      <rPr>
        <b/>
        <u val="single"/>
        <sz val="12"/>
        <rFont val="Times New Roman"/>
        <family val="1"/>
      </rPr>
      <t>prorata thereto or deducted in whole if not required</t>
    </r>
  </si>
  <si>
    <t>Allow items for fabrication  and installation of steel casement  lockable power cubical meter box size 900L X100D x 900H, MS plate 3mm thick  with a fabric mesh door, including all cutting, grinding and welding to form a pattern to designed specifications, all finished with three coats high gloss paint to architect's. making recess to the gate house walls</t>
  </si>
  <si>
    <t xml:space="preserve">Garbage Bin with wheels and foot pedal – 120 litres capacity </t>
  </si>
  <si>
    <r>
      <t>T</t>
    </r>
    <r>
      <rPr>
        <sz val="12"/>
        <rFont val="Times New Roman"/>
        <family val="1"/>
      </rPr>
      <t>he Newmatic H66.9V is a powerful modern kitchen extractor designed to deliver maximum efficiency. Equipped with a 3-speed intelligent control, it is the work horse in your kitchen that clears cooking fumes whenever you cook. The is powered by a metallic blower driving twin propellers to deliver 760m3/hr of airflow. It also features a strip LED lamp 2W*2, alluminium filter (5ply), a 150mm dia. outlet and one pc of decorative funnel. With a 5years motor warranty.This hood model is also available in 90cm version </t>
    </r>
  </si>
  <si>
    <r>
      <rPr>
        <b/>
        <u val="single"/>
        <sz val="12"/>
        <rFont val="Calibri"/>
        <family val="2"/>
        <scheme val="minor"/>
      </rPr>
      <t>Bars : high tensile steel; cold worked;  B. S. 4461 </t>
    </r>
    <r>
      <rPr>
        <b/>
        <sz val="12"/>
        <rFont val="Calibri"/>
        <family val="2"/>
        <scheme val="minor"/>
      </rPr>
      <t xml:space="preserve"> including bends, hooks, tying wire, distance blocks and spacers</t>
    </r>
  </si>
  <si>
    <t xml:space="preserve">
Ring Beams</t>
  </si>
  <si>
    <t>BILL NO. 1 GATE 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</si>
</sst>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Times New Roman"/>
      <family val="2"/>
    </font>
    <font>
      <sz val="10"/>
      <name val="Arial"/>
      <family val="2"/>
    </font>
    <font>
      <b/>
      <sz val="10"/>
      <name val="Times New Roman"/>
      <family val="1"/>
    </font>
    <font>
      <sz val="10"/>
      <name val="Times New Roman"/>
      <family val="1"/>
    </font>
    <font>
      <b/>
      <sz val="10"/>
      <color rgb="FF000000"/>
      <name val="Times New Roman"/>
      <family val="2"/>
    </font>
    <font>
      <b/>
      <sz val="9"/>
      <name val="Times New Roman"/>
      <family val="1"/>
    </font>
    <font>
      <sz val="9"/>
      <name val="Times New Roman"/>
      <family val="1"/>
    </font>
    <font>
      <sz val="9"/>
      <name val="Gadugi"/>
      <family val="2"/>
    </font>
    <font>
      <b/>
      <sz val="12"/>
      <name val="Calibri"/>
      <family val="2"/>
      <scheme val="minor"/>
    </font>
    <font>
      <sz val="12"/>
      <color rgb="FF000000"/>
      <name val="Calibri"/>
      <family val="2"/>
      <scheme val="minor"/>
    </font>
    <font>
      <b/>
      <u val="single"/>
      <sz val="12"/>
      <name val="Calibri"/>
      <family val="2"/>
      <scheme val="minor"/>
    </font>
    <font>
      <sz val="12"/>
      <name val="Calibri"/>
      <family val="2"/>
      <scheme val="minor"/>
    </font>
    <font>
      <b/>
      <sz val="12"/>
      <color rgb="FF000000"/>
      <name val="Calibri"/>
      <family val="2"/>
      <scheme val="minor"/>
    </font>
    <font>
      <u val="single"/>
      <sz val="12"/>
      <name val="Calibri"/>
      <family val="2"/>
      <scheme val="minor"/>
    </font>
    <font>
      <vertAlign val="superscript"/>
      <sz val="12"/>
      <name val="Calibri"/>
      <family val="2"/>
      <scheme val="minor"/>
    </font>
    <font>
      <b/>
      <sz val="12"/>
      <name val="Times New Roman"/>
      <family val="1"/>
    </font>
    <font>
      <sz val="12"/>
      <color rgb="FF000000"/>
      <name val="Times New Roman"/>
      <family val="1"/>
    </font>
    <font>
      <b/>
      <u val="single"/>
      <sz val="12"/>
      <name val="Times New Roman"/>
      <family val="1"/>
    </font>
    <font>
      <sz val="12"/>
      <name val="Times New Roman"/>
      <family val="1"/>
    </font>
    <font>
      <b/>
      <sz val="12"/>
      <color rgb="FF000000"/>
      <name val="Times New Roman"/>
      <family val="1"/>
    </font>
    <font>
      <b/>
      <sz val="11"/>
      <name val="Times New Roman"/>
      <family val="1"/>
    </font>
    <font>
      <u val="single"/>
      <sz val="10"/>
      <color theme="10"/>
      <name val="Times New Roman"/>
      <family val="1"/>
    </font>
    <font>
      <sz val="12"/>
      <color rgb="FF000000"/>
      <name val="Maiandra GD"/>
      <family val="2"/>
    </font>
    <font>
      <sz val="12"/>
      <color theme="10"/>
      <name val="Times New Roman"/>
      <family val="1"/>
    </font>
  </fonts>
  <fills count="3">
    <fill>
      <patternFill/>
    </fill>
    <fill>
      <patternFill patternType="gray125"/>
    </fill>
    <fill>
      <patternFill patternType="solid">
        <fgColor theme="0"/>
        <bgColor indexed="64"/>
      </patternFill>
    </fill>
  </fills>
  <borders count="22">
    <border>
      <left/>
      <right/>
      <top/>
      <bottom/>
      <diagonal/>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double"/>
    </border>
    <border>
      <left style="thin">
        <color rgb="FF000000"/>
      </left>
      <right/>
      <top style="thin">
        <color rgb="FF000000"/>
      </top>
      <bottom style="double"/>
    </border>
    <border>
      <left style="medium"/>
      <right style="medium"/>
      <top style="medium"/>
      <bottom style="medium"/>
    </border>
    <border>
      <left style="thin">
        <color rgb="FF000000"/>
      </left>
      <right style="thin">
        <color rgb="FF000000"/>
      </right>
      <top/>
      <bottom style="thin"/>
    </border>
    <border>
      <left/>
      <right style="thin">
        <color rgb="FF000000"/>
      </right>
      <top/>
      <bottom/>
    </border>
    <border>
      <left style="thin">
        <color rgb="FF000000"/>
      </left>
      <right style="medium"/>
      <top style="medium"/>
      <bottom style="medium"/>
    </border>
    <border>
      <left style="thin">
        <color rgb="FF000000"/>
      </left>
      <right style="thin">
        <color rgb="FF000000"/>
      </right>
      <top style="thin"/>
      <bottom style="thin"/>
    </border>
    <border>
      <left style="medium"/>
      <right/>
      <top style="medium"/>
      <bottom style="medium"/>
    </border>
    <border>
      <left/>
      <right/>
      <top style="medium"/>
      <bottom style="medium"/>
    </border>
    <border>
      <left/>
      <right style="medium"/>
      <top style="medium"/>
      <bottom style="medium"/>
    </border>
    <border>
      <left style="thin">
        <color rgb="FF000000"/>
      </left>
      <right style="thin">
        <color rgb="FF000000"/>
      </right>
      <top style="double"/>
      <bottom/>
    </border>
    <border>
      <left/>
      <right style="thin">
        <color rgb="FF000000"/>
      </right>
      <top style="medium"/>
      <bottom style="medium"/>
    </border>
    <border>
      <left/>
      <right/>
      <top style="thin">
        <color rgb="FF000000"/>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cellStyleXfs>
  <cellXfs count="188">
    <xf numFmtId="0" fontId="0" fillId="0" borderId="0" xfId="0"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wrapText="1"/>
    </xf>
    <xf numFmtId="0" fontId="0" fillId="0" borderId="4" xfId="0" applyBorder="1" applyAlignment="1">
      <alignment horizontal="left" vertical="center" wrapText="1"/>
    </xf>
    <xf numFmtId="0" fontId="0" fillId="0" borderId="4" xfId="0" applyBorder="1" applyAlignment="1">
      <alignment horizontal="center" vertical="top" wrapText="1"/>
    </xf>
    <xf numFmtId="0" fontId="5" fillId="0" borderId="4" xfId="0" applyFont="1" applyBorder="1" applyAlignment="1">
      <alignment horizontal="center" vertical="center" wrapText="1"/>
    </xf>
    <xf numFmtId="0" fontId="3" fillId="0" borderId="3" xfId="0" applyFont="1" applyBorder="1" applyAlignment="1">
      <alignment horizontal="left" wrapText="1"/>
    </xf>
    <xf numFmtId="4" fontId="4" fillId="0" borderId="3" xfId="0" applyNumberFormat="1" applyFont="1" applyBorder="1" applyAlignment="1">
      <alignment horizontal="center" shrinkToFit="1"/>
    </xf>
    <xf numFmtId="4" fontId="4" fillId="0" borderId="1" xfId="0" applyNumberFormat="1" applyFont="1" applyBorder="1" applyAlignment="1">
      <alignment horizontal="center" vertical="top" shrinkToFit="1"/>
    </xf>
    <xf numFmtId="0" fontId="7" fillId="0" borderId="1" xfId="0" applyFont="1" applyBorder="1" applyAlignment="1">
      <alignment horizontal="left" vertical="top" wrapText="1"/>
    </xf>
    <xf numFmtId="4" fontId="4" fillId="0" borderId="2" xfId="0" applyNumberFormat="1" applyFont="1" applyBorder="1" applyAlignment="1">
      <alignment horizontal="center" vertical="top" shrinkToFit="1"/>
    </xf>
    <xf numFmtId="4" fontId="4" fillId="0" borderId="4" xfId="0" applyNumberFormat="1" applyFont="1" applyBorder="1" applyAlignment="1">
      <alignment horizontal="center" vertical="top" shrinkToFit="1"/>
    </xf>
    <xf numFmtId="0" fontId="0" fillId="0" borderId="0" xfId="0" applyAlignment="1">
      <alignment horizontal="left" vertical="top" wrapText="1"/>
    </xf>
    <xf numFmtId="0" fontId="9" fillId="0" borderId="3" xfId="0" applyFont="1" applyBorder="1" applyAlignment="1">
      <alignment horizontal="left" vertical="center" wrapText="1"/>
    </xf>
    <xf numFmtId="0" fontId="8" fillId="0" borderId="3"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1" fontId="9" fillId="0" borderId="1" xfId="0" applyNumberFormat="1" applyFont="1" applyBorder="1" applyAlignment="1">
      <alignment horizontal="center" vertical="top" shrinkToFit="1"/>
    </xf>
    <xf numFmtId="1" fontId="9" fillId="0" borderId="1" xfId="0" applyNumberFormat="1" applyFont="1" applyBorder="1" applyAlignment="1">
      <alignment horizontal="right" vertical="top" shrinkToFit="1"/>
    </xf>
    <xf numFmtId="2" fontId="9" fillId="0" borderId="1" xfId="0" applyNumberFormat="1" applyFont="1" applyBorder="1" applyAlignment="1">
      <alignment horizontal="right" vertical="top" shrinkToFit="1"/>
    </xf>
    <xf numFmtId="0" fontId="11" fillId="0" borderId="1" xfId="0" applyFont="1" applyBorder="1" applyAlignment="1">
      <alignment horizontal="center" vertical="center" wrapText="1"/>
    </xf>
    <xf numFmtId="1" fontId="9" fillId="0" borderId="1" xfId="0" applyNumberFormat="1" applyFont="1" applyBorder="1" applyAlignment="1">
      <alignment horizontal="center" vertical="center" shrinkToFit="1"/>
    </xf>
    <xf numFmtId="1" fontId="9" fillId="0" borderId="1" xfId="0" applyNumberFormat="1" applyFont="1" applyBorder="1" applyAlignment="1">
      <alignment horizontal="right" vertical="center" shrinkToFit="1"/>
    </xf>
    <xf numFmtId="2" fontId="9" fillId="0" borderId="1" xfId="0" applyNumberFormat="1" applyFont="1" applyBorder="1" applyAlignment="1">
      <alignment horizontal="right" vertical="center" shrinkToFit="1"/>
    </xf>
    <xf numFmtId="4" fontId="9" fillId="0" borderId="1" xfId="0" applyNumberFormat="1" applyFont="1" applyBorder="1" applyAlignment="1">
      <alignment horizontal="right" vertical="top" shrinkToFit="1"/>
    </xf>
    <xf numFmtId="4" fontId="9" fillId="0" borderId="1" xfId="0" applyNumberFormat="1" applyFont="1" applyBorder="1" applyAlignment="1">
      <alignment horizontal="right"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top" wrapText="1"/>
    </xf>
    <xf numFmtId="1" fontId="9" fillId="0" borderId="2" xfId="0" applyNumberFormat="1" applyFont="1" applyBorder="1" applyAlignment="1">
      <alignment horizontal="center" vertical="center" shrinkToFit="1"/>
    </xf>
    <xf numFmtId="1" fontId="9" fillId="0" borderId="2" xfId="0" applyNumberFormat="1" applyFont="1" applyBorder="1" applyAlignment="1">
      <alignment horizontal="right" vertical="center" shrinkToFit="1"/>
    </xf>
    <xf numFmtId="2" fontId="9" fillId="0" borderId="2" xfId="0" applyNumberFormat="1" applyFont="1" applyBorder="1" applyAlignment="1">
      <alignment horizontal="right" vertical="center" shrinkToFit="1"/>
    </xf>
    <xf numFmtId="0" fontId="8" fillId="0" borderId="1" xfId="0" applyFont="1" applyBorder="1" applyAlignment="1">
      <alignment horizontal="left" vertical="center" wrapText="1"/>
    </xf>
    <xf numFmtId="0" fontId="11" fillId="0" borderId="2" xfId="0" applyFont="1" applyBorder="1" applyAlignment="1">
      <alignment horizontal="center" vertical="top" wrapText="1"/>
    </xf>
    <xf numFmtId="1" fontId="9" fillId="0" borderId="2" xfId="0" applyNumberFormat="1" applyFont="1" applyBorder="1" applyAlignment="1">
      <alignment horizontal="center" vertical="top" shrinkToFit="1"/>
    </xf>
    <xf numFmtId="1" fontId="9" fillId="0" borderId="2" xfId="0" applyNumberFormat="1" applyFont="1" applyBorder="1" applyAlignment="1">
      <alignment horizontal="right" vertical="top" shrinkToFit="1"/>
    </xf>
    <xf numFmtId="4" fontId="9" fillId="0" borderId="2" xfId="0" applyNumberFormat="1" applyFont="1" applyBorder="1" applyAlignment="1">
      <alignment horizontal="right" vertical="top" shrinkToFi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2" fontId="9" fillId="0" borderId="2" xfId="0" applyNumberFormat="1" applyFont="1" applyBorder="1" applyAlignment="1">
      <alignment horizontal="right" vertical="top" shrinkToFit="1"/>
    </xf>
    <xf numFmtId="0" fontId="9" fillId="0" borderId="4" xfId="0" applyFont="1" applyBorder="1" applyAlignment="1">
      <alignment horizontal="left" wrapText="1"/>
    </xf>
    <xf numFmtId="0" fontId="8" fillId="0" borderId="4" xfId="0" applyFont="1" applyBorder="1" applyAlignment="1">
      <alignment horizontal="right" vertical="top" wrapText="1"/>
    </xf>
    <xf numFmtId="4" fontId="12" fillId="0" borderId="4" xfId="0" applyNumberFormat="1" applyFont="1" applyBorder="1" applyAlignment="1">
      <alignment horizontal="right" vertical="top" shrinkToFit="1"/>
    </xf>
    <xf numFmtId="0" fontId="11" fillId="0" borderId="1" xfId="0" applyFont="1" applyBorder="1" applyAlignment="1">
      <alignment horizontal="center" vertical="top"/>
    </xf>
    <xf numFmtId="0" fontId="11" fillId="0" borderId="1" xfId="0" applyFont="1" applyBorder="1" applyAlignment="1">
      <alignment horizontal="left" vertical="top"/>
    </xf>
    <xf numFmtId="0" fontId="11" fillId="0" borderId="1" xfId="0" applyFont="1" applyBorder="1" applyAlignment="1">
      <alignment horizontal="center" wrapText="1"/>
    </xf>
    <xf numFmtId="1" fontId="9" fillId="0" borderId="1" xfId="0" applyNumberFormat="1" applyFont="1" applyBorder="1" applyAlignment="1">
      <alignment horizontal="center" shrinkToFit="1"/>
    </xf>
    <xf numFmtId="1" fontId="9" fillId="0" borderId="1" xfId="0" applyNumberFormat="1" applyFont="1" applyBorder="1" applyAlignment="1">
      <alignment horizontal="right" shrinkToFit="1"/>
    </xf>
    <xf numFmtId="4" fontId="9" fillId="0" borderId="1" xfId="0" applyNumberFormat="1" applyFont="1" applyBorder="1" applyAlignment="1">
      <alignment horizontal="right" shrinkToFit="1"/>
    </xf>
    <xf numFmtId="0" fontId="11" fillId="0" borderId="1" xfId="0" applyFont="1" applyBorder="1" applyAlignment="1">
      <alignment horizontal="left" vertical="center" wrapText="1"/>
    </xf>
    <xf numFmtId="4" fontId="9" fillId="0" borderId="2" xfId="0" applyNumberFormat="1" applyFont="1" applyBorder="1" applyAlignment="1">
      <alignment horizontal="right" vertical="center" shrinkToFit="1"/>
    </xf>
    <xf numFmtId="0" fontId="11" fillId="0" borderId="3" xfId="0" applyFont="1" applyBorder="1" applyAlignment="1">
      <alignment horizontal="center" vertical="center" wrapText="1"/>
    </xf>
    <xf numFmtId="4" fontId="9" fillId="0" borderId="3" xfId="0" applyNumberFormat="1" applyFont="1" applyBorder="1" applyAlignment="1">
      <alignment horizontal="right" vertical="center" shrinkToFit="1"/>
    </xf>
    <xf numFmtId="1" fontId="9" fillId="0" borderId="1" xfId="0" applyNumberFormat="1" applyFont="1" applyBorder="1" applyAlignment="1">
      <alignment horizontal="right" vertical="top" indent="3" shrinkToFit="1"/>
    </xf>
    <xf numFmtId="1" fontId="9" fillId="0" borderId="1" xfId="0" applyNumberFormat="1" applyFont="1" applyBorder="1" applyAlignment="1">
      <alignment horizontal="right" vertical="center" indent="3" shrinkToFit="1"/>
    </xf>
    <xf numFmtId="1" fontId="9" fillId="0" borderId="2" xfId="0" applyNumberFormat="1" applyFont="1" applyBorder="1" applyAlignment="1">
      <alignment horizontal="right" vertical="top" indent="3" shrinkToFi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4" fontId="12" fillId="0" borderId="1" xfId="0" applyNumberFormat="1" applyFont="1" applyBorder="1" applyAlignment="1">
      <alignment horizontal="right" vertical="top" shrinkToFit="1"/>
    </xf>
    <xf numFmtId="0" fontId="11" fillId="0" borderId="1" xfId="0" applyFont="1" applyBorder="1" applyAlignment="1">
      <alignment horizontal="right" vertical="center" wrapText="1" indent="1"/>
    </xf>
    <xf numFmtId="1" fontId="9" fillId="0" borderId="2" xfId="0" applyNumberFormat="1" applyFont="1" applyBorder="1" applyAlignment="1">
      <alignment horizontal="center" vertical="top" wrapText="1" shrinkToFit="1"/>
    </xf>
    <xf numFmtId="1" fontId="9" fillId="0" borderId="2" xfId="0" applyNumberFormat="1" applyFont="1" applyBorder="1" applyAlignment="1">
      <alignment horizontal="right" vertical="top" wrapText="1" shrinkToFit="1"/>
    </xf>
    <xf numFmtId="4" fontId="9" fillId="0" borderId="2" xfId="0" applyNumberFormat="1" applyFont="1" applyBorder="1" applyAlignment="1">
      <alignment horizontal="right" vertical="top" wrapText="1" shrinkToFit="1"/>
    </xf>
    <xf numFmtId="0" fontId="11" fillId="0" borderId="2" xfId="0" applyFont="1" applyBorder="1" applyAlignment="1">
      <alignment horizontal="center" vertical="top"/>
    </xf>
    <xf numFmtId="0" fontId="11" fillId="0" borderId="2" xfId="0" applyFont="1" applyBorder="1" applyAlignment="1">
      <alignment horizontal="left" vertical="top"/>
    </xf>
    <xf numFmtId="4" fontId="12" fillId="0" borderId="2" xfId="0" applyNumberFormat="1" applyFont="1" applyBorder="1" applyAlignment="1">
      <alignment horizontal="right" vertical="top" shrinkToFit="1"/>
    </xf>
    <xf numFmtId="2" fontId="9" fillId="0" borderId="1" xfId="0" applyNumberFormat="1" applyFont="1" applyBorder="1" applyAlignment="1">
      <alignment horizontal="left" vertical="center" indent="3" shrinkToFit="1"/>
    </xf>
    <xf numFmtId="2" fontId="9" fillId="0" borderId="1" xfId="0" applyNumberFormat="1" applyFont="1" applyBorder="1" applyAlignment="1">
      <alignment horizontal="left" vertical="center" indent="2" shrinkToFit="1"/>
    </xf>
    <xf numFmtId="2" fontId="9" fillId="0" borderId="1" xfId="0" applyNumberFormat="1" applyFont="1" applyBorder="1" applyAlignment="1">
      <alignment horizontal="left" vertical="top" indent="2" shrinkToFit="1"/>
    </xf>
    <xf numFmtId="0" fontId="8" fillId="0" borderId="1" xfId="0" applyFont="1" applyBorder="1" applyAlignment="1">
      <alignment vertical="top" wrapText="1"/>
    </xf>
    <xf numFmtId="0" fontId="9" fillId="0" borderId="1" xfId="0" applyFont="1" applyBorder="1" applyAlignment="1">
      <alignment vertical="top" wrapText="1"/>
    </xf>
    <xf numFmtId="0" fontId="8" fillId="0" borderId="2" xfId="0" applyFont="1" applyBorder="1" applyAlignment="1">
      <alignment vertical="top" wrapText="1"/>
    </xf>
    <xf numFmtId="0" fontId="9" fillId="0" borderId="2" xfId="0" applyFont="1" applyBorder="1" applyAlignment="1">
      <alignment vertical="top" wrapText="1"/>
    </xf>
    <xf numFmtId="0" fontId="9" fillId="0" borderId="4" xfId="0" applyFont="1" applyBorder="1" applyAlignment="1">
      <alignment horizontal="left" vertical="center" wrapText="1"/>
    </xf>
    <xf numFmtId="0" fontId="9" fillId="0" borderId="4" xfId="0" applyFont="1" applyBorder="1" applyAlignment="1">
      <alignment horizontal="center" vertical="top" wrapText="1"/>
    </xf>
    <xf numFmtId="4" fontId="12" fillId="0" borderId="4" xfId="0" applyNumberFormat="1" applyFont="1" applyBorder="1" applyAlignment="1">
      <alignment horizontal="left" vertical="top" indent="2" shrinkToFit="1"/>
    </xf>
    <xf numFmtId="0" fontId="11" fillId="0" borderId="3" xfId="0" applyFont="1" applyBorder="1" applyAlignment="1">
      <alignment horizontal="left" vertical="top" wrapText="1"/>
    </xf>
    <xf numFmtId="0" fontId="8" fillId="0" borderId="2" xfId="0" applyFont="1" applyBorder="1" applyAlignment="1">
      <alignment horizontal="left" vertical="top" wrapText="1"/>
    </xf>
    <xf numFmtId="0" fontId="9" fillId="0" borderId="1" xfId="0" applyFont="1" applyBorder="1" applyAlignment="1">
      <alignment horizontal="left" wrapText="1"/>
    </xf>
    <xf numFmtId="0" fontId="8" fillId="0" borderId="1" xfId="0" applyFont="1" applyBorder="1" applyAlignment="1">
      <alignment horizontal="left" vertical="top" wrapText="1" indent="14"/>
    </xf>
    <xf numFmtId="0" fontId="9" fillId="0" borderId="5" xfId="0" applyFont="1" applyBorder="1" applyAlignment="1">
      <alignment horizontal="left" wrapText="1"/>
    </xf>
    <xf numFmtId="0" fontId="8" fillId="0" borderId="5" xfId="0" applyFont="1" applyBorder="1" applyAlignment="1">
      <alignment horizontal="right" vertical="top" wrapText="1"/>
    </xf>
    <xf numFmtId="4" fontId="12" fillId="0" borderId="5" xfId="0" applyNumberFormat="1" applyFont="1" applyBorder="1" applyAlignment="1">
      <alignment horizontal="right" vertical="top" shrinkToFit="1"/>
    </xf>
    <xf numFmtId="0" fontId="9" fillId="0" borderId="5" xfId="0" applyFont="1" applyBorder="1" applyAlignment="1">
      <alignment horizontal="left" vertical="center" wrapText="1"/>
    </xf>
    <xf numFmtId="0" fontId="8" fillId="0" borderId="5" xfId="0" applyFont="1" applyBorder="1" applyAlignment="1">
      <alignment horizontal="left" vertical="top" wrapText="1" indent="1"/>
    </xf>
    <xf numFmtId="0" fontId="8" fillId="0" borderId="5" xfId="0" applyFont="1" applyBorder="1" applyAlignment="1">
      <alignment horizontal="left" vertical="top" wrapText="1" indent="7"/>
    </xf>
    <xf numFmtId="0" fontId="8" fillId="0" borderId="5" xfId="0" applyFont="1" applyBorder="1" applyAlignment="1">
      <alignment horizontal="left" vertical="top" wrapText="1" indent="14"/>
    </xf>
    <xf numFmtId="0" fontId="9" fillId="0" borderId="6" xfId="0" applyFont="1" applyBorder="1" applyAlignment="1">
      <alignment horizontal="left" wrapText="1"/>
    </xf>
    <xf numFmtId="4" fontId="12" fillId="0" borderId="7" xfId="0" applyNumberFormat="1" applyFont="1" applyBorder="1" applyAlignment="1">
      <alignment horizontal="right" vertical="top" shrinkToFit="1"/>
    </xf>
    <xf numFmtId="0" fontId="8" fillId="0" borderId="5" xfId="0" applyFont="1" applyBorder="1" applyAlignment="1">
      <alignment horizontal="left" vertical="top" wrapText="1" indent="3"/>
    </xf>
    <xf numFmtId="0" fontId="8" fillId="0" borderId="5" xfId="0" applyFont="1" applyBorder="1" applyAlignment="1">
      <alignment horizontal="left" vertical="top" wrapText="1" indent="8"/>
    </xf>
    <xf numFmtId="0" fontId="8" fillId="0" borderId="5" xfId="0" applyFont="1" applyBorder="1" applyAlignment="1">
      <alignment horizontal="center" vertical="top" wrapText="1"/>
    </xf>
    <xf numFmtId="0" fontId="9" fillId="0" borderId="6" xfId="0" applyFont="1" applyBorder="1" applyAlignment="1">
      <alignment horizontal="left" vertical="center" wrapText="1"/>
    </xf>
    <xf numFmtId="0" fontId="9" fillId="0" borderId="5" xfId="0" applyFont="1" applyBorder="1" applyAlignment="1">
      <alignment horizontal="center" vertical="top" wrapText="1"/>
    </xf>
    <xf numFmtId="0" fontId="10" fillId="0" borderId="1" xfId="0" applyFont="1" applyBorder="1" applyAlignment="1">
      <alignment vertical="top" wrapText="1"/>
    </xf>
    <xf numFmtId="4" fontId="12" fillId="0" borderId="1" xfId="0" applyNumberFormat="1" applyFont="1" applyBorder="1" applyAlignment="1">
      <alignment horizontal="right" vertical="center" shrinkToFit="1"/>
    </xf>
    <xf numFmtId="4" fontId="12" fillId="0" borderId="1" xfId="0" applyNumberFormat="1" applyFont="1" applyBorder="1" applyAlignment="1">
      <alignment vertical="top" wrapText="1"/>
    </xf>
    <xf numFmtId="4" fontId="12" fillId="0" borderId="2" xfId="0" applyNumberFormat="1" applyFont="1" applyBorder="1" applyAlignment="1">
      <alignment vertical="top" wrapText="1"/>
    </xf>
    <xf numFmtId="0" fontId="9" fillId="0" borderId="5" xfId="0" applyFont="1" applyBorder="1" applyAlignment="1">
      <alignment horizontal="left" vertical="top" wrapText="1"/>
    </xf>
    <xf numFmtId="4" fontId="12" fillId="0" borderId="5" xfId="0" applyNumberFormat="1" applyFont="1" applyBorder="1" applyAlignment="1">
      <alignment horizontal="right" vertical="center" shrinkToFit="1"/>
    </xf>
    <xf numFmtId="2" fontId="9" fillId="0" borderId="2" xfId="0" applyNumberFormat="1" applyFont="1" applyBorder="1" applyAlignment="1">
      <alignment horizontal="left" vertical="center" indent="1" shrinkToFit="1"/>
    </xf>
    <xf numFmtId="0" fontId="8" fillId="0" borderId="2" xfId="0" applyFont="1" applyBorder="1" applyAlignment="1">
      <alignment horizontal="center" vertical="top" wrapText="1"/>
    </xf>
    <xf numFmtId="0" fontId="9" fillId="0" borderId="8" xfId="0" applyFont="1" applyBorder="1" applyAlignment="1">
      <alignment horizontal="left" vertical="top" wrapText="1"/>
    </xf>
    <xf numFmtId="0" fontId="8" fillId="0" borderId="8" xfId="0" applyFont="1" applyBorder="1" applyAlignment="1">
      <alignment horizontal="left"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1" fontId="9" fillId="0" borderId="0" xfId="0" applyNumberFormat="1" applyFont="1" applyAlignment="1">
      <alignment horizontal="center" vertical="top" shrinkToFit="1"/>
    </xf>
    <xf numFmtId="1" fontId="9" fillId="0" borderId="0" xfId="0" applyNumberFormat="1" applyFont="1" applyAlignment="1">
      <alignment horizontal="right" vertical="top" shrinkToFit="1"/>
    </xf>
    <xf numFmtId="4" fontId="9" fillId="0" borderId="0" xfId="0" applyNumberFormat="1" applyFont="1" applyAlignment="1">
      <alignment horizontal="right" vertical="top" shrinkToFit="1"/>
    </xf>
    <xf numFmtId="0" fontId="11" fillId="0" borderId="4" xfId="0" applyFont="1" applyBorder="1" applyAlignment="1">
      <alignment horizontal="left" vertical="top" wrapText="1"/>
    </xf>
    <xf numFmtId="0" fontId="8" fillId="0" borderId="1" xfId="0" applyFont="1" applyBorder="1" applyAlignment="1">
      <alignment horizontal="left" vertical="top" wrapText="1" indent="7"/>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15" fillId="0" borderId="4" xfId="0" applyFont="1" applyBorder="1" applyAlignment="1">
      <alignment horizontal="center" vertical="top" wrapText="1"/>
    </xf>
    <xf numFmtId="0" fontId="15" fillId="0" borderId="4" xfId="0" applyFont="1" applyBorder="1" applyAlignment="1">
      <alignment horizontal="left" vertical="top" wrapText="1" indent="1"/>
    </xf>
    <xf numFmtId="0" fontId="15" fillId="0" borderId="4" xfId="0" applyFont="1" applyBorder="1" applyAlignment="1">
      <alignment horizontal="left" vertical="top" wrapText="1"/>
    </xf>
    <xf numFmtId="0" fontId="16" fillId="0" borderId="3" xfId="0" applyFont="1" applyBorder="1" applyAlignment="1">
      <alignment horizontal="left" vertical="center" wrapText="1"/>
    </xf>
    <xf numFmtId="0" fontId="15" fillId="0" borderId="3" xfId="0" applyFont="1" applyBorder="1" applyAlignment="1">
      <alignment horizontal="left" vertical="center" wrapText="1"/>
    </xf>
    <xf numFmtId="0" fontId="16" fillId="0" borderId="1" xfId="0" applyFont="1" applyBorder="1" applyAlignment="1">
      <alignment horizontal="left" vertical="top" wrapText="1"/>
    </xf>
    <xf numFmtId="0" fontId="18" fillId="0" borderId="1" xfId="0" applyFont="1" applyBorder="1" applyAlignment="1">
      <alignment horizontal="center" vertical="center" wrapText="1"/>
    </xf>
    <xf numFmtId="0" fontId="18" fillId="0" borderId="1" xfId="0" applyFont="1" applyBorder="1" applyAlignment="1">
      <alignment horizontal="left" vertical="top" wrapText="1"/>
    </xf>
    <xf numFmtId="4" fontId="19" fillId="0" borderId="1" xfId="0" applyNumberFormat="1" applyFont="1" applyBorder="1" applyAlignment="1">
      <alignment horizontal="right" vertical="center" shrinkToFit="1"/>
    </xf>
    <xf numFmtId="4" fontId="19" fillId="0" borderId="10" xfId="0" applyNumberFormat="1" applyFont="1" applyBorder="1" applyAlignment="1">
      <alignment horizontal="right" vertical="top" shrinkToFit="1"/>
    </xf>
    <xf numFmtId="0" fontId="8" fillId="0" borderId="1" xfId="0" applyFont="1" applyBorder="1" applyAlignment="1">
      <alignment horizontal="right" vertical="top" wrapText="1"/>
    </xf>
    <xf numFmtId="0" fontId="8" fillId="0" borderId="1" xfId="0" applyFont="1" applyBorder="1" applyAlignment="1">
      <alignment horizontal="left" vertical="top" wrapText="1" indent="1"/>
    </xf>
    <xf numFmtId="0" fontId="8" fillId="0" borderId="1" xfId="0" applyFont="1" applyBorder="1" applyAlignment="1">
      <alignment horizontal="left" vertical="top" wrapText="1" indent="3"/>
    </xf>
    <xf numFmtId="0" fontId="22" fillId="0" borderId="0" xfId="0" applyFont="1" applyAlignment="1">
      <alignment horizontal="left" vertical="top"/>
    </xf>
    <xf numFmtId="0" fontId="10" fillId="0" borderId="3" xfId="0" applyFont="1" applyBorder="1" applyAlignment="1">
      <alignment horizontal="left" vertical="top" wrapText="1"/>
    </xf>
    <xf numFmtId="0" fontId="11" fillId="0" borderId="8" xfId="0" applyFont="1" applyBorder="1" applyAlignment="1">
      <alignment horizontal="center" vertical="top" wrapText="1"/>
    </xf>
    <xf numFmtId="0" fontId="11" fillId="0" borderId="8" xfId="0" applyFont="1" applyBorder="1" applyAlignment="1">
      <alignment horizontal="left" vertical="top" wrapText="1"/>
    </xf>
    <xf numFmtId="0" fontId="11" fillId="0" borderId="8" xfId="0" applyFont="1" applyBorder="1" applyAlignment="1">
      <alignment horizontal="right" vertical="top" wrapText="1" indent="1"/>
    </xf>
    <xf numFmtId="1" fontId="9" fillId="0" borderId="8" xfId="0" applyNumberFormat="1" applyFont="1" applyBorder="1" applyAlignment="1">
      <alignment horizontal="right" vertical="top" shrinkToFit="1"/>
    </xf>
    <xf numFmtId="4" fontId="9" fillId="0" borderId="8" xfId="0" applyNumberFormat="1" applyFont="1" applyBorder="1" applyAlignment="1">
      <alignment horizontal="right" vertical="top" shrinkToFit="1"/>
    </xf>
    <xf numFmtId="0" fontId="11" fillId="0" borderId="8" xfId="0" applyFont="1" applyBorder="1" applyAlignment="1">
      <alignment horizontal="right" vertical="center" wrapText="1" indent="1"/>
    </xf>
    <xf numFmtId="1" fontId="9" fillId="0" borderId="8" xfId="0" applyNumberFormat="1" applyFont="1" applyBorder="1" applyAlignment="1">
      <alignment horizontal="right" vertical="center" shrinkToFit="1"/>
    </xf>
    <xf numFmtId="4" fontId="9" fillId="0" borderId="8" xfId="0" applyNumberFormat="1" applyFont="1" applyBorder="1" applyAlignment="1">
      <alignment horizontal="right" vertical="center" shrinkToFit="1"/>
    </xf>
    <xf numFmtId="0" fontId="23" fillId="2" borderId="11" xfId="20" applyFont="1" applyFill="1" applyBorder="1" applyAlignment="1">
      <alignment horizontal="left" vertical="center" wrapText="1"/>
    </xf>
    <xf numFmtId="0" fontId="11" fillId="0" borderId="11" xfId="0" applyFont="1" applyBorder="1" applyAlignment="1">
      <alignment horizontal="right" vertical="center" wrapText="1" indent="1"/>
    </xf>
    <xf numFmtId="1" fontId="9" fillId="0" borderId="11" xfId="0" applyNumberFormat="1" applyFont="1" applyBorder="1" applyAlignment="1">
      <alignment horizontal="right" vertical="center" shrinkToFit="1"/>
    </xf>
    <xf numFmtId="4" fontId="9" fillId="0" borderId="11" xfId="0" applyNumberFormat="1" applyFont="1" applyBorder="1" applyAlignment="1">
      <alignment horizontal="right" vertical="center" shrinkToFit="1"/>
    </xf>
    <xf numFmtId="0" fontId="8" fillId="0" borderId="2" xfId="0" applyFont="1" applyBorder="1" applyAlignment="1">
      <alignment horizontal="left" vertical="top" wrapText="1" indent="9"/>
    </xf>
    <xf numFmtId="0" fontId="19" fillId="0" borderId="12" xfId="0" applyFont="1" applyBorder="1" applyAlignment="1">
      <alignment horizontal="center" vertical="top"/>
    </xf>
    <xf numFmtId="0" fontId="19" fillId="0" borderId="13" xfId="0" applyFont="1" applyBorder="1" applyAlignment="1">
      <alignment horizontal="center" vertical="top"/>
    </xf>
    <xf numFmtId="0" fontId="19" fillId="0" borderId="14" xfId="0" applyFont="1" applyBorder="1" applyAlignment="1">
      <alignment horizontal="center" vertical="top"/>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4" fontId="12" fillId="0" borderId="1" xfId="0" applyNumberFormat="1" applyFont="1" applyBorder="1" applyAlignment="1">
      <alignment horizontal="right" vertical="top" shrinkToFit="1"/>
    </xf>
    <xf numFmtId="0" fontId="9" fillId="0" borderId="15" xfId="0" applyFont="1" applyBorder="1" applyAlignment="1">
      <alignment horizontal="left" vertical="top" wrapText="1"/>
    </xf>
    <xf numFmtId="0" fontId="9" fillId="0" borderId="8" xfId="0" applyFont="1" applyBorder="1" applyAlignment="1">
      <alignment horizontal="left" vertical="top" wrapText="1"/>
    </xf>
    <xf numFmtId="0" fontId="11" fillId="0" borderId="1" xfId="0" applyFont="1" applyBorder="1" applyAlignment="1">
      <alignment horizontal="center" vertical="top" wrapText="1"/>
    </xf>
    <xf numFmtId="0" fontId="11" fillId="0" borderId="2" xfId="0" applyFont="1" applyBorder="1" applyAlignment="1">
      <alignment horizontal="center"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1" xfId="0" applyFont="1" applyBorder="1" applyAlignment="1">
      <alignment horizontal="right" vertical="top" wrapText="1" indent="1"/>
    </xf>
    <xf numFmtId="0" fontId="11" fillId="0" borderId="2" xfId="0" applyFont="1" applyBorder="1" applyAlignment="1">
      <alignment horizontal="right" vertical="top" wrapText="1" inden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4" fontId="19" fillId="0" borderId="1" xfId="0" applyNumberFormat="1" applyFont="1" applyBorder="1" applyAlignment="1">
      <alignment horizontal="right" vertical="top" shrinkToFi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15" fillId="0" borderId="16" xfId="0" applyFont="1" applyBorder="1" applyAlignment="1">
      <alignment horizontal="center" vertical="top" wrapText="1"/>
    </xf>
    <xf numFmtId="0" fontId="2" fillId="0" borderId="0" xfId="0" applyFont="1" applyAlignment="1">
      <alignment horizontal="center"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Border="1" applyAlignment="1">
      <alignment horizontal="left" vertical="top"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20" fillId="0" borderId="0" xfId="0" applyFont="1" applyAlignment="1">
      <alignment horizontal="left" vertical="top" wrapText="1" indent="32"/>
    </xf>
    <xf numFmtId="0" fontId="6" fillId="0" borderId="0" xfId="0" applyFont="1" applyAlignment="1">
      <alignment horizontal="left" vertical="top" wrapText="1"/>
    </xf>
    <xf numFmtId="0" fontId="6" fillId="0" borderId="18" xfId="0" applyFont="1" applyBorder="1" applyAlignment="1">
      <alignment horizontal="left"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2" fillId="0" borderId="19" xfId="0" applyFont="1" applyBorder="1" applyAlignment="1">
      <alignment horizontal="left" vertical="top" wrapText="1"/>
    </xf>
    <xf numFmtId="0" fontId="2" fillId="0" borderId="21" xfId="0" applyFont="1" applyBorder="1" applyAlignment="1">
      <alignment horizontal="left" vertical="top" wrapText="1"/>
    </xf>
    <xf numFmtId="0" fontId="6" fillId="0" borderId="17"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19</xdr:row>
      <xdr:rowOff>9525</xdr:rowOff>
    </xdr:from>
    <xdr:ext cx="5781675" cy="19050"/>
    <xdr:sp macro="" textlink="">
      <xdr:nvSpPr>
        <xdr:cNvPr id="2" name="Shape 2"/>
        <xdr:cNvSpPr/>
      </xdr:nvSpPr>
      <xdr:spPr>
        <a:xfrm>
          <a:off x="371475" y="5334000"/>
          <a:ext cx="5781675" cy="19050"/>
        </a:xfrm>
        <a:custGeom>
          <a:avLst/>
          <a:gdLst/>
          <a:ahLst/>
          <a:cxnLst/>
          <a:rect l="0" t="0" r="0" b="0"/>
          <a:pathLst>
            <a:path h="22860" w="5781675">
              <a:moveTo>
                <a:pt x="5781421" y="0"/>
              </a:moveTo>
              <a:lnTo>
                <a:pt x="0" y="0"/>
              </a:lnTo>
              <a:lnTo>
                <a:pt x="0" y="22860"/>
              </a:lnTo>
              <a:lnTo>
                <a:pt x="5781421" y="22860"/>
              </a:lnTo>
              <a:lnTo>
                <a:pt x="5781421" y="0"/>
              </a:lnTo>
              <a:close/>
            </a:path>
          </a:pathLst>
        </a:custGeom>
        <a:solidFill>
          <a:srgbClr val="000000"/>
        </a:solidFill>
        <a:ln>
          <a:headEnd type="none"/>
          <a:tailEnd type="none"/>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ewmatic.sho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6"/>
  <sheetViews>
    <sheetView tabSelected="1" view="pageBreakPreview" zoomScale="60" workbookViewId="0" topLeftCell="A1">
      <selection activeCell="E315" sqref="E315"/>
    </sheetView>
  </sheetViews>
  <sheetFormatPr defaultColWidth="9.33203125" defaultRowHeight="12.75"/>
  <cols>
    <col min="1" max="1" width="10.16015625" style="0" customWidth="1"/>
    <col min="2" max="2" width="66.5" style="0" customWidth="1"/>
    <col min="3" max="4" width="12" style="0" customWidth="1"/>
    <col min="5" max="5" width="15.33203125" style="0" customWidth="1"/>
    <col min="6" max="6" width="16.66015625" style="0" customWidth="1"/>
  </cols>
  <sheetData>
    <row r="1" spans="1:6" ht="22.95" customHeight="1" thickBot="1">
      <c r="A1" s="148" t="s">
        <v>317</v>
      </c>
      <c r="B1" s="149"/>
      <c r="C1" s="149"/>
      <c r="D1" s="149"/>
      <c r="E1" s="149"/>
      <c r="F1" s="150"/>
    </row>
    <row r="2" spans="1:6" ht="15.75" customHeight="1">
      <c r="A2" s="107" t="s">
        <v>24</v>
      </c>
      <c r="B2" s="147" t="s">
        <v>25</v>
      </c>
      <c r="C2" s="107" t="s">
        <v>26</v>
      </c>
      <c r="D2" s="107" t="s">
        <v>27</v>
      </c>
      <c r="E2" s="83" t="s">
        <v>28</v>
      </c>
      <c r="F2" s="83" t="s">
        <v>29</v>
      </c>
    </row>
    <row r="3" spans="1:6" ht="36.45" customHeight="1">
      <c r="A3" s="16"/>
      <c r="B3" s="17" t="s">
        <v>155</v>
      </c>
      <c r="C3" s="16"/>
      <c r="D3" s="16"/>
      <c r="E3" s="16"/>
      <c r="F3" s="16"/>
    </row>
    <row r="4" spans="1:6" ht="28.95" customHeight="1">
      <c r="A4" s="18"/>
      <c r="B4" s="19" t="s">
        <v>30</v>
      </c>
      <c r="C4" s="18"/>
      <c r="D4" s="18"/>
      <c r="E4" s="18"/>
      <c r="F4" s="18"/>
    </row>
    <row r="5" spans="1:6" ht="28.5" customHeight="1">
      <c r="A5" s="18"/>
      <c r="B5" s="19" t="s">
        <v>156</v>
      </c>
      <c r="C5" s="18"/>
      <c r="D5" s="18"/>
      <c r="E5" s="18"/>
      <c r="F5" s="18"/>
    </row>
    <row r="6" spans="1:6" ht="52.05" customHeight="1">
      <c r="A6" s="20"/>
      <c r="B6" s="20" t="s">
        <v>157</v>
      </c>
      <c r="C6" s="20"/>
      <c r="D6" s="20"/>
      <c r="E6" s="20"/>
      <c r="F6" s="20"/>
    </row>
    <row r="7" spans="1:6" ht="52.2" customHeight="1">
      <c r="A7" s="21" t="s">
        <v>31</v>
      </c>
      <c r="B7" s="22" t="s">
        <v>32</v>
      </c>
      <c r="C7" s="23">
        <v>9</v>
      </c>
      <c r="D7" s="21" t="s">
        <v>33</v>
      </c>
      <c r="E7" s="24"/>
      <c r="F7" s="25">
        <f>C7*E7</f>
        <v>0</v>
      </c>
    </row>
    <row r="8" spans="1:6" ht="27.75" customHeight="1">
      <c r="A8" s="18"/>
      <c r="B8" s="19" t="s">
        <v>158</v>
      </c>
      <c r="C8" s="18"/>
      <c r="D8" s="18"/>
      <c r="E8" s="18"/>
      <c r="F8" s="18"/>
    </row>
    <row r="9" spans="1:6" ht="40.5" customHeight="1">
      <c r="A9" s="26" t="s">
        <v>34</v>
      </c>
      <c r="B9" s="22" t="s">
        <v>35</v>
      </c>
      <c r="C9" s="27">
        <v>9</v>
      </c>
      <c r="D9" s="26" t="s">
        <v>33</v>
      </c>
      <c r="E9" s="28"/>
      <c r="F9" s="29">
        <f>C9*E9</f>
        <v>0</v>
      </c>
    </row>
    <row r="10" spans="1:6" ht="27.75" customHeight="1">
      <c r="A10" s="18"/>
      <c r="B10" s="19" t="s">
        <v>159</v>
      </c>
      <c r="C10" s="18"/>
      <c r="D10" s="18"/>
      <c r="E10" s="18"/>
      <c r="F10" s="18"/>
    </row>
    <row r="11" spans="1:6" ht="40.5" customHeight="1">
      <c r="A11" s="20"/>
      <c r="B11" s="19" t="s">
        <v>36</v>
      </c>
      <c r="C11" s="20"/>
      <c r="D11" s="20"/>
      <c r="E11" s="20"/>
      <c r="F11" s="20"/>
    </row>
    <row r="12" spans="1:6" ht="28.2" customHeight="1">
      <c r="A12" s="18"/>
      <c r="B12" s="19" t="s">
        <v>160</v>
      </c>
      <c r="C12" s="18"/>
      <c r="D12" s="18"/>
      <c r="E12" s="18"/>
      <c r="F12" s="18"/>
    </row>
    <row r="13" spans="1:6" ht="28.5" customHeight="1">
      <c r="A13" s="21" t="s">
        <v>37</v>
      </c>
      <c r="B13" s="22" t="s">
        <v>38</v>
      </c>
      <c r="C13" s="23">
        <v>9</v>
      </c>
      <c r="D13" s="21" t="s">
        <v>33</v>
      </c>
      <c r="E13" s="24"/>
      <c r="F13" s="30">
        <f>C13*E13</f>
        <v>0</v>
      </c>
    </row>
    <row r="14" spans="1:6" ht="40.5" customHeight="1">
      <c r="A14" s="20"/>
      <c r="B14" s="20" t="s">
        <v>161</v>
      </c>
      <c r="C14" s="20"/>
      <c r="D14" s="20"/>
      <c r="E14" s="20"/>
      <c r="F14" s="20"/>
    </row>
    <row r="15" spans="1:6" ht="27.75" customHeight="1">
      <c r="A15" s="21" t="s">
        <v>39</v>
      </c>
      <c r="B15" s="22" t="s">
        <v>40</v>
      </c>
      <c r="C15" s="23">
        <v>13</v>
      </c>
      <c r="D15" s="21" t="s">
        <v>41</v>
      </c>
      <c r="E15" s="24"/>
      <c r="F15" s="30">
        <f>C15*E15</f>
        <v>0</v>
      </c>
    </row>
    <row r="16" spans="1:6" ht="39.75" customHeight="1">
      <c r="A16" s="20"/>
      <c r="B16" s="20" t="s">
        <v>162</v>
      </c>
      <c r="C16" s="20"/>
      <c r="D16" s="20"/>
      <c r="E16" s="20"/>
      <c r="F16" s="20"/>
    </row>
    <row r="17" spans="1:6" ht="39.75" customHeight="1">
      <c r="A17" s="26" t="s">
        <v>42</v>
      </c>
      <c r="B17" s="22" t="s">
        <v>43</v>
      </c>
      <c r="C17" s="27">
        <v>3</v>
      </c>
      <c r="D17" s="26" t="s">
        <v>41</v>
      </c>
      <c r="E17" s="28"/>
      <c r="F17" s="31">
        <f>C17*E17</f>
        <v>0</v>
      </c>
    </row>
    <row r="18" spans="1:6" ht="27.45" customHeight="1">
      <c r="A18" s="18"/>
      <c r="B18" s="19" t="s">
        <v>163</v>
      </c>
      <c r="C18" s="18"/>
      <c r="D18" s="18"/>
      <c r="E18" s="18"/>
      <c r="F18" s="18"/>
    </row>
    <row r="19" spans="1:6" ht="53.55" customHeight="1">
      <c r="A19" s="32" t="s">
        <v>44</v>
      </c>
      <c r="B19" s="33" t="s">
        <v>45</v>
      </c>
      <c r="C19" s="34">
        <v>6</v>
      </c>
      <c r="D19" s="32" t="s">
        <v>41</v>
      </c>
      <c r="E19" s="35"/>
      <c r="F19" s="36">
        <f>C19*E19</f>
        <v>0</v>
      </c>
    </row>
    <row r="20" spans="1:6" ht="25.5" customHeight="1" thickBot="1">
      <c r="A20" s="86"/>
      <c r="B20" s="92" t="s">
        <v>46</v>
      </c>
      <c r="C20" s="86"/>
      <c r="D20" s="86"/>
      <c r="E20" s="86"/>
      <c r="F20" s="88">
        <f>SUM(F5:F19)</f>
        <v>0</v>
      </c>
    </row>
    <row r="21" spans="1:6" ht="28.05" customHeight="1" thickTop="1">
      <c r="A21" s="18"/>
      <c r="B21" s="37" t="s">
        <v>164</v>
      </c>
      <c r="C21" s="18"/>
      <c r="D21" s="18"/>
      <c r="E21" s="18"/>
      <c r="F21" s="18"/>
    </row>
    <row r="22" spans="1:6" ht="40.05" customHeight="1">
      <c r="A22" s="26" t="s">
        <v>31</v>
      </c>
      <c r="B22" s="22" t="s">
        <v>47</v>
      </c>
      <c r="C22" s="27">
        <v>9</v>
      </c>
      <c r="D22" s="26" t="s">
        <v>41</v>
      </c>
      <c r="E22" s="28"/>
      <c r="F22" s="31">
        <f>C22*E22</f>
        <v>0</v>
      </c>
    </row>
    <row r="23" spans="1:6" ht="22.05" customHeight="1">
      <c r="A23" s="18"/>
      <c r="B23" s="19" t="s">
        <v>165</v>
      </c>
      <c r="C23" s="18"/>
      <c r="D23" s="18"/>
      <c r="E23" s="18"/>
      <c r="F23" s="18"/>
    </row>
    <row r="24" spans="1:6" ht="53.25" customHeight="1">
      <c r="A24" s="21" t="s">
        <v>34</v>
      </c>
      <c r="B24" s="22" t="s">
        <v>48</v>
      </c>
      <c r="C24" s="20"/>
      <c r="D24" s="21" t="s">
        <v>24</v>
      </c>
      <c r="E24" s="24"/>
      <c r="F24" s="30"/>
    </row>
    <row r="25" spans="1:6" ht="28.05" customHeight="1">
      <c r="A25" s="18"/>
      <c r="B25" s="19" t="s">
        <v>166</v>
      </c>
      <c r="C25" s="18"/>
      <c r="D25" s="18"/>
      <c r="E25" s="18"/>
      <c r="F25" s="18"/>
    </row>
    <row r="26" spans="1:6" ht="40.8" customHeight="1">
      <c r="A26" s="26" t="s">
        <v>37</v>
      </c>
      <c r="B26" s="22" t="s">
        <v>49</v>
      </c>
      <c r="C26" s="20"/>
      <c r="D26" s="26" t="s">
        <v>24</v>
      </c>
      <c r="E26" s="28"/>
      <c r="F26" s="31"/>
    </row>
    <row r="27" spans="1:6" ht="28.95" customHeight="1">
      <c r="A27" s="18"/>
      <c r="B27" s="19" t="s">
        <v>167</v>
      </c>
      <c r="C27" s="18"/>
      <c r="D27" s="18"/>
      <c r="E27" s="18"/>
      <c r="F27" s="18"/>
    </row>
    <row r="28" spans="1:6" ht="28.05" customHeight="1">
      <c r="A28" s="18"/>
      <c r="B28" s="19" t="s">
        <v>168</v>
      </c>
      <c r="C28" s="18"/>
      <c r="D28" s="18"/>
      <c r="E28" s="18"/>
      <c r="F28" s="18"/>
    </row>
    <row r="29" spans="1:6" ht="53.25" customHeight="1">
      <c r="A29" s="21" t="s">
        <v>39</v>
      </c>
      <c r="B29" s="22" t="s">
        <v>50</v>
      </c>
      <c r="C29" s="23">
        <v>7</v>
      </c>
      <c r="D29" s="21" t="s">
        <v>33</v>
      </c>
      <c r="E29" s="24"/>
      <c r="F29" s="30">
        <f>C29*E29</f>
        <v>0</v>
      </c>
    </row>
    <row r="30" spans="1:6" ht="28.05" customHeight="1">
      <c r="A30" s="18"/>
      <c r="B30" s="19" t="s">
        <v>169</v>
      </c>
      <c r="C30" s="18"/>
      <c r="D30" s="18"/>
      <c r="E30" s="18"/>
      <c r="F30" s="18"/>
    </row>
    <row r="31" spans="1:6" ht="40.8" customHeight="1">
      <c r="A31" s="26" t="s">
        <v>42</v>
      </c>
      <c r="B31" s="22" t="s">
        <v>51</v>
      </c>
      <c r="C31" s="27">
        <v>7</v>
      </c>
      <c r="D31" s="26" t="s">
        <v>33</v>
      </c>
      <c r="E31" s="28"/>
      <c r="F31" s="31">
        <f>C31*E31</f>
        <v>0</v>
      </c>
    </row>
    <row r="32" spans="1:6" ht="27.75" customHeight="1">
      <c r="A32" s="18"/>
      <c r="B32" s="19" t="s">
        <v>170</v>
      </c>
      <c r="C32" s="18"/>
      <c r="D32" s="18"/>
      <c r="E32" s="18"/>
      <c r="F32" s="18"/>
    </row>
    <row r="33" spans="1:6" ht="65.7" customHeight="1">
      <c r="A33" s="20"/>
      <c r="B33" s="20" t="s">
        <v>171</v>
      </c>
      <c r="C33" s="20"/>
      <c r="D33" s="20"/>
      <c r="E33" s="20"/>
      <c r="F33" s="20"/>
    </row>
    <row r="34" spans="1:6" ht="29.25" customHeight="1">
      <c r="A34" s="21" t="s">
        <v>44</v>
      </c>
      <c r="B34" s="22" t="s">
        <v>52</v>
      </c>
      <c r="C34" s="23">
        <v>9</v>
      </c>
      <c r="D34" s="21" t="s">
        <v>33</v>
      </c>
      <c r="E34" s="24"/>
      <c r="F34" s="30">
        <f>C34*E34</f>
        <v>0</v>
      </c>
    </row>
    <row r="35" spans="1:6" ht="28.8" customHeight="1">
      <c r="A35" s="18"/>
      <c r="B35" s="19" t="s">
        <v>172</v>
      </c>
      <c r="C35" s="18"/>
      <c r="D35" s="18"/>
      <c r="E35" s="18"/>
      <c r="F35" s="18"/>
    </row>
    <row r="36" spans="1:6" ht="28.95" customHeight="1">
      <c r="A36" s="18"/>
      <c r="B36" s="19" t="s">
        <v>173</v>
      </c>
      <c r="C36" s="18"/>
      <c r="D36" s="18"/>
      <c r="E36" s="18"/>
      <c r="F36" s="18"/>
    </row>
    <row r="37" spans="1:6" ht="29.25" customHeight="1">
      <c r="A37" s="18"/>
      <c r="B37" s="19" t="s">
        <v>174</v>
      </c>
      <c r="C37" s="18"/>
      <c r="D37" s="18"/>
      <c r="E37" s="18"/>
      <c r="F37" s="18"/>
    </row>
    <row r="38" spans="1:6" ht="36.75" customHeight="1">
      <c r="A38" s="38" t="s">
        <v>53</v>
      </c>
      <c r="B38" s="33" t="s">
        <v>54</v>
      </c>
      <c r="C38" s="39">
        <v>11</v>
      </c>
      <c r="D38" s="38" t="s">
        <v>33</v>
      </c>
      <c r="E38" s="40"/>
      <c r="F38" s="41">
        <f>C38*E38</f>
        <v>0</v>
      </c>
    </row>
    <row r="39" spans="1:6" ht="22.95" customHeight="1" thickBot="1">
      <c r="A39" s="86"/>
      <c r="B39" s="92" t="s">
        <v>46</v>
      </c>
      <c r="C39" s="86"/>
      <c r="D39" s="86"/>
      <c r="E39" s="86"/>
      <c r="F39" s="88">
        <f>SUM(F22:F38)</f>
        <v>0</v>
      </c>
    </row>
    <row r="40" spans="1:6" ht="33.45" customHeight="1" thickTop="1">
      <c r="A40" s="20"/>
      <c r="B40" s="18" t="s">
        <v>175</v>
      </c>
      <c r="C40" s="20"/>
      <c r="D40" s="20"/>
      <c r="E40" s="20"/>
      <c r="F40" s="20"/>
    </row>
    <row r="41" spans="1:6" ht="29.55" customHeight="1">
      <c r="A41" s="21" t="s">
        <v>31</v>
      </c>
      <c r="B41" s="22" t="s">
        <v>55</v>
      </c>
      <c r="C41" s="23">
        <v>4</v>
      </c>
      <c r="D41" s="21" t="s">
        <v>41</v>
      </c>
      <c r="E41" s="24"/>
      <c r="F41" s="30"/>
    </row>
    <row r="42" spans="1:6" ht="28.95" customHeight="1">
      <c r="A42" s="21" t="s">
        <v>34</v>
      </c>
      <c r="B42" s="22" t="s">
        <v>56</v>
      </c>
      <c r="C42" s="23">
        <v>9</v>
      </c>
      <c r="D42" s="21" t="s">
        <v>33</v>
      </c>
      <c r="E42" s="24"/>
      <c r="F42" s="30"/>
    </row>
    <row r="43" spans="1:6" ht="27.75" customHeight="1">
      <c r="A43" s="18"/>
      <c r="B43" s="19" t="s">
        <v>176</v>
      </c>
      <c r="C43" s="18"/>
      <c r="D43" s="18"/>
      <c r="E43" s="18"/>
      <c r="F43" s="18"/>
    </row>
    <row r="44" spans="1:6" ht="31.05" customHeight="1">
      <c r="A44" s="18"/>
      <c r="B44" s="42" t="s">
        <v>177</v>
      </c>
      <c r="C44" s="18"/>
      <c r="D44" s="18"/>
      <c r="E44" s="18"/>
      <c r="F44" s="18"/>
    </row>
    <row r="45" spans="1:6" ht="51.45" customHeight="1">
      <c r="A45" s="20"/>
      <c r="B45" s="43" t="s">
        <v>178</v>
      </c>
      <c r="C45" s="20"/>
      <c r="D45" s="20"/>
      <c r="E45" s="20"/>
      <c r="F45" s="20"/>
    </row>
    <row r="46" spans="1:6" ht="29.7" customHeight="1">
      <c r="A46" s="21" t="s">
        <v>37</v>
      </c>
      <c r="B46" s="22" t="s">
        <v>57</v>
      </c>
      <c r="C46" s="23">
        <v>115</v>
      </c>
      <c r="D46" s="21" t="s">
        <v>58</v>
      </c>
      <c r="E46" s="24"/>
      <c r="F46" s="30">
        <f>C46*E46</f>
        <v>0</v>
      </c>
    </row>
    <row r="47" spans="1:6" ht="28.95" customHeight="1">
      <c r="A47" s="21" t="s">
        <v>39</v>
      </c>
      <c r="B47" s="22" t="s">
        <v>59</v>
      </c>
      <c r="C47" s="23">
        <v>155</v>
      </c>
      <c r="D47" s="21" t="s">
        <v>58</v>
      </c>
      <c r="E47" s="24"/>
      <c r="F47" s="30">
        <f>C47*E47</f>
        <v>0</v>
      </c>
    </row>
    <row r="48" spans="1:6" ht="28.95" customHeight="1">
      <c r="A48" s="21"/>
      <c r="B48" s="22"/>
      <c r="C48" s="23"/>
      <c r="D48" s="21"/>
      <c r="E48" s="24"/>
      <c r="F48" s="30"/>
    </row>
    <row r="49" spans="1:6" ht="27.3" customHeight="1">
      <c r="A49" s="18"/>
      <c r="B49" s="19" t="s">
        <v>179</v>
      </c>
      <c r="C49" s="18"/>
      <c r="D49" s="18"/>
      <c r="E49" s="18"/>
      <c r="F49" s="18"/>
    </row>
    <row r="50" spans="1:6" ht="66" customHeight="1">
      <c r="A50" s="26" t="s">
        <v>42</v>
      </c>
      <c r="B50" s="22" t="s">
        <v>60</v>
      </c>
      <c r="C50" s="27">
        <v>9</v>
      </c>
      <c r="D50" s="26" t="s">
        <v>33</v>
      </c>
      <c r="E50" s="28"/>
      <c r="F50" s="31"/>
    </row>
    <row r="51" spans="1:6" ht="28.95" customHeight="1">
      <c r="A51" s="18"/>
      <c r="B51" s="19" t="s">
        <v>180</v>
      </c>
      <c r="C51" s="18"/>
      <c r="D51" s="18"/>
      <c r="E51" s="18"/>
      <c r="F51" s="18"/>
    </row>
    <row r="52" spans="1:6" ht="29.25" customHeight="1">
      <c r="A52" s="18"/>
      <c r="B52" s="19" t="s">
        <v>181</v>
      </c>
      <c r="C52" s="18"/>
      <c r="D52" s="18"/>
      <c r="E52" s="18"/>
      <c r="F52" s="18"/>
    </row>
    <row r="53" spans="1:6" ht="28.95" customHeight="1">
      <c r="A53" s="21" t="s">
        <v>44</v>
      </c>
      <c r="B53" s="22" t="s">
        <v>61</v>
      </c>
      <c r="C53" s="23">
        <v>12</v>
      </c>
      <c r="D53" s="21" t="s">
        <v>62</v>
      </c>
      <c r="E53" s="24"/>
      <c r="F53" s="30"/>
    </row>
    <row r="54" spans="1:6" ht="27.75" customHeight="1">
      <c r="A54" s="18"/>
      <c r="B54" s="19" t="s">
        <v>182</v>
      </c>
      <c r="C54" s="18"/>
      <c r="D54" s="18"/>
      <c r="E54" s="18"/>
      <c r="F54" s="18"/>
    </row>
    <row r="55" spans="1:6" ht="67.05" customHeight="1">
      <c r="A55" s="20"/>
      <c r="B55" s="83" t="s">
        <v>305</v>
      </c>
      <c r="C55" s="20"/>
      <c r="D55" s="20"/>
      <c r="E55" s="20"/>
      <c r="F55" s="20"/>
    </row>
    <row r="56" spans="1:6" ht="28.95" customHeight="1">
      <c r="A56" s="38" t="s">
        <v>53</v>
      </c>
      <c r="B56" s="115" t="s">
        <v>306</v>
      </c>
      <c r="C56" s="39">
        <v>12</v>
      </c>
      <c r="D56" s="38" t="s">
        <v>33</v>
      </c>
      <c r="E56" s="40"/>
      <c r="F56" s="41"/>
    </row>
    <row r="57" spans="1:6" ht="25.95" customHeight="1" thickBot="1">
      <c r="A57" s="86"/>
      <c r="B57" s="92" t="s">
        <v>46</v>
      </c>
      <c r="C57" s="86"/>
      <c r="D57" s="86"/>
      <c r="E57" s="86"/>
      <c r="F57" s="88">
        <f>SUM(F41:F56)</f>
        <v>0</v>
      </c>
    </row>
    <row r="58" spans="1:6" ht="34.8" customHeight="1" thickTop="1">
      <c r="A58" s="18"/>
      <c r="B58" s="37" t="s">
        <v>183</v>
      </c>
      <c r="C58" s="18"/>
      <c r="D58" s="18"/>
      <c r="E58" s="18"/>
      <c r="F58" s="18"/>
    </row>
    <row r="59" spans="1:6" ht="40.8" customHeight="1">
      <c r="A59" s="18"/>
      <c r="B59" s="20" t="s">
        <v>184</v>
      </c>
      <c r="C59" s="18"/>
      <c r="D59" s="18"/>
      <c r="E59" s="18"/>
      <c r="F59" s="18"/>
    </row>
    <row r="60" spans="1:6" ht="29.55" customHeight="1">
      <c r="A60" s="21" t="s">
        <v>31</v>
      </c>
      <c r="B60" s="22" t="s">
        <v>63</v>
      </c>
      <c r="C60" s="23">
        <v>9</v>
      </c>
      <c r="D60" s="21" t="s">
        <v>33</v>
      </c>
      <c r="E60" s="24"/>
      <c r="F60" s="30">
        <f>C60*E60</f>
        <v>0</v>
      </c>
    </row>
    <row r="61" spans="1:6" ht="28.5" customHeight="1">
      <c r="A61" s="18"/>
      <c r="B61" s="19" t="s">
        <v>185</v>
      </c>
      <c r="C61" s="18"/>
      <c r="D61" s="18"/>
      <c r="E61" s="18"/>
      <c r="F61" s="18"/>
    </row>
    <row r="62" spans="1:6" ht="28.2" customHeight="1">
      <c r="A62" s="18"/>
      <c r="B62" s="19" t="s">
        <v>186</v>
      </c>
      <c r="C62" s="18"/>
      <c r="D62" s="18"/>
      <c r="E62" s="18"/>
      <c r="F62" s="18"/>
    </row>
    <row r="63" spans="1:6" ht="40.8" customHeight="1">
      <c r="A63" s="26" t="s">
        <v>34</v>
      </c>
      <c r="B63" s="22" t="s">
        <v>64</v>
      </c>
      <c r="C63" s="27">
        <v>2</v>
      </c>
      <c r="D63" s="26" t="s">
        <v>33</v>
      </c>
      <c r="E63" s="28"/>
      <c r="F63" s="29">
        <f>C63*E63</f>
        <v>0</v>
      </c>
    </row>
    <row r="64" spans="1:6" ht="28.95" customHeight="1">
      <c r="A64" s="18"/>
      <c r="B64" s="19" t="s">
        <v>187</v>
      </c>
      <c r="C64" s="18"/>
      <c r="D64" s="18"/>
      <c r="E64" s="18"/>
      <c r="F64" s="18"/>
    </row>
    <row r="65" spans="1:6" ht="51.3" customHeight="1">
      <c r="A65" s="38" t="s">
        <v>37</v>
      </c>
      <c r="B65" s="33" t="s">
        <v>65</v>
      </c>
      <c r="C65" s="39">
        <v>2</v>
      </c>
      <c r="D65" s="38" t="s">
        <v>33</v>
      </c>
      <c r="E65" s="40"/>
      <c r="F65" s="45"/>
    </row>
    <row r="66" spans="1:6" ht="15.3" customHeight="1" thickBot="1">
      <c r="A66" s="86"/>
      <c r="B66" s="87" t="s">
        <v>46</v>
      </c>
      <c r="C66" s="86"/>
      <c r="D66" s="86"/>
      <c r="E66" s="86"/>
      <c r="F66" s="88">
        <f>SUM(F59:F65)</f>
        <v>0</v>
      </c>
    </row>
    <row r="67" spans="1:6" ht="51" customHeight="1" thickTop="1">
      <c r="A67" s="151"/>
      <c r="B67" s="51" t="s">
        <v>66</v>
      </c>
      <c r="C67" s="151"/>
      <c r="D67" s="151"/>
      <c r="E67" s="151"/>
      <c r="F67" s="54">
        <f>F20</f>
        <v>0</v>
      </c>
    </row>
    <row r="68" spans="1:6" ht="28.95" customHeight="1">
      <c r="A68" s="151"/>
      <c r="B68" s="21" t="s">
        <v>67</v>
      </c>
      <c r="C68" s="151"/>
      <c r="D68" s="151"/>
      <c r="E68" s="151"/>
      <c r="F68" s="30">
        <f>F39</f>
        <v>0</v>
      </c>
    </row>
    <row r="69" spans="1:6" ht="28.95" customHeight="1">
      <c r="A69" s="151"/>
      <c r="B69" s="21" t="s">
        <v>68</v>
      </c>
      <c r="C69" s="151"/>
      <c r="D69" s="151"/>
      <c r="E69" s="151"/>
      <c r="F69" s="30"/>
    </row>
    <row r="70" spans="1:6" ht="31.5" customHeight="1" thickBot="1">
      <c r="A70" s="152"/>
      <c r="B70" s="38" t="s">
        <v>69</v>
      </c>
      <c r="C70" s="152"/>
      <c r="D70" s="152"/>
      <c r="E70" s="152"/>
      <c r="F70" s="30">
        <f>F66</f>
        <v>0</v>
      </c>
    </row>
    <row r="71" spans="1:6" ht="22.5" customHeight="1" thickBot="1">
      <c r="A71" s="86"/>
      <c r="B71" s="87" t="s">
        <v>70</v>
      </c>
      <c r="C71" s="86"/>
      <c r="D71" s="86"/>
      <c r="E71" s="93"/>
      <c r="F71" s="94">
        <f>SUM(F67:F70)</f>
        <v>0</v>
      </c>
    </row>
    <row r="72" spans="1:6" ht="36.3" customHeight="1" thickTop="1">
      <c r="A72" s="18"/>
      <c r="B72" s="37" t="s">
        <v>188</v>
      </c>
      <c r="C72" s="18"/>
      <c r="D72" s="18"/>
      <c r="E72" s="18"/>
      <c r="F72" s="18"/>
    </row>
    <row r="73" spans="1:6" ht="28.5" customHeight="1">
      <c r="A73" s="18"/>
      <c r="B73" s="19" t="s">
        <v>189</v>
      </c>
      <c r="C73" s="18"/>
      <c r="D73" s="18"/>
      <c r="E73" s="18"/>
      <c r="F73" s="18"/>
    </row>
    <row r="74" spans="1:6" ht="28.95" customHeight="1">
      <c r="A74" s="18"/>
      <c r="B74" s="19" t="s">
        <v>190</v>
      </c>
      <c r="C74" s="18"/>
      <c r="D74" s="18"/>
      <c r="E74" s="18"/>
      <c r="F74" s="18"/>
    </row>
    <row r="75" spans="1:6" ht="28.95" customHeight="1">
      <c r="A75" s="18"/>
      <c r="B75" s="19" t="s">
        <v>173</v>
      </c>
      <c r="C75" s="18"/>
      <c r="D75" s="18"/>
      <c r="E75" s="18"/>
      <c r="F75" s="18"/>
    </row>
    <row r="76" spans="1:6" ht="29.25" customHeight="1">
      <c r="A76" s="18"/>
      <c r="B76" s="19" t="s">
        <v>191</v>
      </c>
      <c r="C76" s="18"/>
      <c r="D76" s="18"/>
      <c r="E76" s="18"/>
      <c r="F76" s="18"/>
    </row>
    <row r="77" spans="1:6" ht="29.55" customHeight="1">
      <c r="A77" s="21" t="s">
        <v>31</v>
      </c>
      <c r="B77" s="22" t="s">
        <v>71</v>
      </c>
      <c r="C77" s="23">
        <v>3</v>
      </c>
      <c r="D77" s="21" t="s">
        <v>41</v>
      </c>
      <c r="E77" s="24"/>
      <c r="F77" s="30"/>
    </row>
    <row r="78" spans="1:6" ht="28.95" customHeight="1">
      <c r="A78" s="21" t="s">
        <v>34</v>
      </c>
      <c r="B78" s="22" t="s">
        <v>72</v>
      </c>
      <c r="C78" s="23">
        <v>9</v>
      </c>
      <c r="D78" s="21" t="s">
        <v>33</v>
      </c>
      <c r="E78" s="24"/>
      <c r="F78" s="30"/>
    </row>
    <row r="79" spans="1:6" ht="27.75" customHeight="1">
      <c r="A79" s="18"/>
      <c r="B79" s="19" t="s">
        <v>192</v>
      </c>
      <c r="C79" s="18"/>
      <c r="D79" s="18"/>
      <c r="E79" s="18"/>
      <c r="F79" s="18"/>
    </row>
    <row r="80" spans="1:6" ht="37.95" customHeight="1">
      <c r="A80" s="18"/>
      <c r="B80" s="83" t="s">
        <v>315</v>
      </c>
      <c r="C80" s="18"/>
      <c r="D80" s="18"/>
      <c r="E80" s="18"/>
      <c r="F80" s="18"/>
    </row>
    <row r="81" spans="1:6" s="15" customFormat="1" ht="31.95" customHeight="1">
      <c r="A81" s="20"/>
      <c r="B81" s="134" t="s">
        <v>316</v>
      </c>
      <c r="C81" s="20"/>
      <c r="D81" s="20"/>
      <c r="E81" s="20"/>
      <c r="F81" s="20"/>
    </row>
    <row r="82" spans="1:6" ht="29.55" customHeight="1">
      <c r="A82" s="49" t="s">
        <v>37</v>
      </c>
      <c r="B82" s="50" t="s">
        <v>73</v>
      </c>
      <c r="C82" s="23">
        <v>45</v>
      </c>
      <c r="D82" s="49" t="s">
        <v>58</v>
      </c>
      <c r="E82" s="24"/>
      <c r="F82" s="30">
        <f>C82*E82</f>
        <v>0</v>
      </c>
    </row>
    <row r="83" spans="1:6" ht="28.95" customHeight="1">
      <c r="A83" s="21" t="s">
        <v>39</v>
      </c>
      <c r="B83" s="22" t="s">
        <v>74</v>
      </c>
      <c r="C83" s="23">
        <v>31</v>
      </c>
      <c r="D83" s="21" t="s">
        <v>58</v>
      </c>
      <c r="E83" s="24"/>
      <c r="F83" s="30">
        <f aca="true" t="shared" si="0" ref="F83:F90">C83*E83</f>
        <v>0</v>
      </c>
    </row>
    <row r="84" spans="1:6" ht="28.8" customHeight="1">
      <c r="A84" s="18"/>
      <c r="B84" s="19" t="s">
        <v>193</v>
      </c>
      <c r="C84" s="18"/>
      <c r="D84" s="18"/>
      <c r="E84" s="18"/>
      <c r="F84" s="30"/>
    </row>
    <row r="85" spans="1:6" ht="29.25" customHeight="1">
      <c r="A85" s="21" t="s">
        <v>42</v>
      </c>
      <c r="B85" s="22" t="s">
        <v>75</v>
      </c>
      <c r="C85" s="23">
        <v>135</v>
      </c>
      <c r="D85" s="21" t="s">
        <v>58</v>
      </c>
      <c r="E85" s="24"/>
      <c r="F85" s="30">
        <f t="shared" si="0"/>
        <v>0</v>
      </c>
    </row>
    <row r="86" spans="1:6" ht="28.8" customHeight="1">
      <c r="A86" s="18"/>
      <c r="B86" s="19" t="s">
        <v>194</v>
      </c>
      <c r="C86" s="18"/>
      <c r="D86" s="18"/>
      <c r="E86" s="18"/>
      <c r="F86" s="30"/>
    </row>
    <row r="87" spans="1:6" ht="28.95" customHeight="1">
      <c r="A87" s="18"/>
      <c r="B87" s="19" t="s">
        <v>195</v>
      </c>
      <c r="C87" s="18"/>
      <c r="D87" s="18"/>
      <c r="E87" s="18"/>
      <c r="F87" s="30"/>
    </row>
    <row r="88" spans="1:6" ht="29.7" customHeight="1">
      <c r="A88" s="21" t="s">
        <v>44</v>
      </c>
      <c r="B88" s="22" t="s">
        <v>76</v>
      </c>
      <c r="C88" s="23">
        <v>12</v>
      </c>
      <c r="D88" s="21" t="s">
        <v>33</v>
      </c>
      <c r="E88" s="24"/>
      <c r="F88" s="30">
        <f t="shared" si="0"/>
        <v>0</v>
      </c>
    </row>
    <row r="89" spans="1:6" ht="28.95" customHeight="1">
      <c r="A89" s="21" t="s">
        <v>53</v>
      </c>
      <c r="B89" s="22" t="s">
        <v>77</v>
      </c>
      <c r="C89" s="23">
        <v>7</v>
      </c>
      <c r="D89" s="21" t="s">
        <v>33</v>
      </c>
      <c r="E89" s="24"/>
      <c r="F89" s="30">
        <f t="shared" si="0"/>
        <v>0</v>
      </c>
    </row>
    <row r="90" spans="1:6" ht="26.55" customHeight="1">
      <c r="A90" s="38" t="s">
        <v>78</v>
      </c>
      <c r="B90" s="33" t="s">
        <v>79</v>
      </c>
      <c r="C90" s="39">
        <v>12</v>
      </c>
      <c r="D90" s="38" t="s">
        <v>62</v>
      </c>
      <c r="E90" s="40"/>
      <c r="F90" s="30">
        <f t="shared" si="0"/>
        <v>0</v>
      </c>
    </row>
    <row r="91" spans="1:6" ht="25.2" customHeight="1" thickBot="1">
      <c r="A91" s="89"/>
      <c r="B91" s="90" t="s">
        <v>80</v>
      </c>
      <c r="C91" s="89"/>
      <c r="D91" s="89"/>
      <c r="E91" s="89"/>
      <c r="F91" s="88">
        <f>SUM(F72:F90)</f>
        <v>0</v>
      </c>
    </row>
    <row r="92" spans="1:6" ht="35.7" customHeight="1" thickTop="1">
      <c r="A92" s="18"/>
      <c r="B92" s="37" t="s">
        <v>196</v>
      </c>
      <c r="C92" s="18"/>
      <c r="D92" s="18"/>
      <c r="E92" s="18"/>
      <c r="F92" s="18"/>
    </row>
    <row r="93" spans="1:6" ht="28.95" customHeight="1">
      <c r="A93" s="18"/>
      <c r="B93" s="19" t="s">
        <v>197</v>
      </c>
      <c r="C93" s="18"/>
      <c r="D93" s="18"/>
      <c r="E93" s="18"/>
      <c r="F93" s="18"/>
    </row>
    <row r="94" spans="1:6" ht="28.05" customHeight="1">
      <c r="A94" s="18"/>
      <c r="B94" s="19" t="s">
        <v>198</v>
      </c>
      <c r="C94" s="18"/>
      <c r="D94" s="18"/>
      <c r="E94" s="18"/>
      <c r="F94" s="18"/>
    </row>
    <row r="95" spans="1:6" ht="52.5" customHeight="1">
      <c r="A95" s="20"/>
      <c r="B95" s="20" t="s">
        <v>199</v>
      </c>
      <c r="C95" s="20"/>
      <c r="D95" s="20"/>
      <c r="E95" s="20"/>
      <c r="F95" s="20"/>
    </row>
    <row r="96" spans="1:6" ht="31.5" customHeight="1">
      <c r="A96" s="26" t="s">
        <v>31</v>
      </c>
      <c r="B96" s="22" t="s">
        <v>81</v>
      </c>
      <c r="C96" s="27">
        <v>11</v>
      </c>
      <c r="D96" s="26" t="s">
        <v>62</v>
      </c>
      <c r="E96" s="28"/>
      <c r="F96" s="31"/>
    </row>
    <row r="97" spans="1:6" ht="25.05" customHeight="1">
      <c r="A97" s="18"/>
      <c r="B97" s="19" t="s">
        <v>200</v>
      </c>
      <c r="C97" s="18"/>
      <c r="D97" s="18"/>
      <c r="E97" s="18"/>
      <c r="F97" s="18"/>
    </row>
    <row r="98" spans="1:6" ht="109.05" customHeight="1">
      <c r="A98" s="20"/>
      <c r="B98" s="83" t="s">
        <v>296</v>
      </c>
      <c r="C98" s="20"/>
      <c r="D98" s="20"/>
      <c r="E98" s="20"/>
      <c r="F98" s="20"/>
    </row>
    <row r="99" spans="1:6" ht="31.5" customHeight="1">
      <c r="A99" s="51" t="s">
        <v>34</v>
      </c>
      <c r="B99" s="82" t="s">
        <v>297</v>
      </c>
      <c r="C99" s="52">
        <v>8</v>
      </c>
      <c r="D99" s="51" t="s">
        <v>33</v>
      </c>
      <c r="E99" s="53"/>
      <c r="F99" s="54"/>
    </row>
    <row r="100" spans="1:6" ht="18.45" customHeight="1">
      <c r="A100" s="18"/>
      <c r="B100" s="19" t="s">
        <v>201</v>
      </c>
      <c r="C100" s="18"/>
      <c r="D100" s="18"/>
      <c r="E100" s="18"/>
      <c r="F100" s="18"/>
    </row>
    <row r="101" spans="1:6" ht="115.5" customHeight="1">
      <c r="A101" s="20"/>
      <c r="B101" s="83" t="s">
        <v>303</v>
      </c>
      <c r="C101" s="20"/>
      <c r="D101" s="20"/>
      <c r="E101" s="20"/>
      <c r="F101" s="20"/>
    </row>
    <row r="102" spans="1:6" ht="31.95" customHeight="1">
      <c r="A102" s="38" t="s">
        <v>37</v>
      </c>
      <c r="B102" s="115" t="s">
        <v>297</v>
      </c>
      <c r="C102" s="39">
        <v>4</v>
      </c>
      <c r="D102" s="38" t="s">
        <v>33</v>
      </c>
      <c r="E102" s="40"/>
      <c r="F102" s="41"/>
    </row>
    <row r="103" spans="1:6" ht="31.95" customHeight="1">
      <c r="A103" s="21"/>
      <c r="B103" s="82"/>
      <c r="C103" s="23"/>
      <c r="D103" s="21"/>
      <c r="E103" s="24"/>
      <c r="F103" s="30"/>
    </row>
    <row r="104" spans="1:6" ht="31.95" customHeight="1">
      <c r="A104" s="21"/>
      <c r="B104" s="82"/>
      <c r="C104" s="23"/>
      <c r="D104" s="21"/>
      <c r="E104" s="24"/>
      <c r="F104" s="30"/>
    </row>
    <row r="105" spans="1:6" ht="20.55" customHeight="1" thickBot="1">
      <c r="A105" s="86"/>
      <c r="B105" s="91" t="s">
        <v>82</v>
      </c>
      <c r="C105" s="86"/>
      <c r="D105" s="86"/>
      <c r="E105" s="86"/>
      <c r="F105" s="88"/>
    </row>
    <row r="106" spans="1:6" ht="20.55" customHeight="1" thickTop="1">
      <c r="A106" s="84"/>
      <c r="B106" s="116"/>
      <c r="C106" s="84"/>
      <c r="D106" s="84"/>
      <c r="E106" s="84"/>
      <c r="F106" s="64"/>
    </row>
    <row r="107" spans="1:6" ht="20.55" customHeight="1">
      <c r="A107" s="84"/>
      <c r="B107" s="116"/>
      <c r="C107" s="84"/>
      <c r="D107" s="84"/>
      <c r="E107" s="84"/>
      <c r="F107" s="64"/>
    </row>
    <row r="108" spans="1:6" ht="29.55" customHeight="1">
      <c r="A108" s="18"/>
      <c r="B108" s="37" t="s">
        <v>202</v>
      </c>
      <c r="C108" s="18"/>
      <c r="D108" s="18"/>
      <c r="E108" s="18"/>
      <c r="F108" s="18"/>
    </row>
    <row r="109" spans="1:6" ht="16.5" customHeight="1">
      <c r="A109" s="18"/>
      <c r="B109" s="19" t="s">
        <v>203</v>
      </c>
      <c r="C109" s="18"/>
      <c r="D109" s="18"/>
      <c r="E109" s="18"/>
      <c r="F109" s="18"/>
    </row>
    <row r="110" spans="1:6" ht="270" customHeight="1">
      <c r="A110" s="108"/>
      <c r="B110" s="109" t="s">
        <v>304</v>
      </c>
      <c r="C110" s="108"/>
      <c r="D110" s="108"/>
      <c r="E110" s="108"/>
      <c r="F110" s="108"/>
    </row>
    <row r="111" spans="1:6" ht="22.95" customHeight="1">
      <c r="A111" s="118"/>
      <c r="B111" s="119"/>
      <c r="C111" s="117"/>
      <c r="D111" s="20"/>
      <c r="E111" s="20"/>
      <c r="F111" s="20"/>
    </row>
    <row r="112" spans="1:6" ht="53.25" customHeight="1">
      <c r="A112" s="21" t="s">
        <v>31</v>
      </c>
      <c r="B112" s="22" t="s">
        <v>83</v>
      </c>
      <c r="C112" s="23">
        <v>2</v>
      </c>
      <c r="D112" s="21" t="s">
        <v>84</v>
      </c>
      <c r="E112" s="24"/>
      <c r="F112" s="30"/>
    </row>
    <row r="113" spans="1:6" ht="28.5" customHeight="1">
      <c r="A113" s="18"/>
      <c r="B113" s="19" t="s">
        <v>204</v>
      </c>
      <c r="C113" s="18"/>
      <c r="D113" s="18"/>
      <c r="E113" s="18"/>
      <c r="F113" s="18"/>
    </row>
    <row r="114" spans="1:6" ht="46.5" customHeight="1">
      <c r="A114" s="26" t="s">
        <v>34</v>
      </c>
      <c r="B114" s="55" t="s">
        <v>85</v>
      </c>
      <c r="C114" s="27">
        <v>1</v>
      </c>
      <c r="D114" s="26" t="s">
        <v>33</v>
      </c>
      <c r="E114" s="28"/>
      <c r="F114" s="31"/>
    </row>
    <row r="115" spans="1:6" ht="28.05" customHeight="1">
      <c r="A115" s="18"/>
      <c r="B115" s="19" t="s">
        <v>205</v>
      </c>
      <c r="C115" s="18"/>
      <c r="D115" s="18"/>
      <c r="E115" s="18"/>
      <c r="F115" s="18"/>
    </row>
    <row r="116" spans="1:6" ht="31.05" customHeight="1">
      <c r="A116" s="18"/>
      <c r="B116" s="42" t="s">
        <v>206</v>
      </c>
      <c r="C116" s="18"/>
      <c r="D116" s="18"/>
      <c r="E116" s="18"/>
      <c r="F116" s="18"/>
    </row>
    <row r="117" spans="1:6" ht="33.45" customHeight="1">
      <c r="A117" s="32" t="s">
        <v>37</v>
      </c>
      <c r="B117" s="44" t="s">
        <v>207</v>
      </c>
      <c r="C117" s="34">
        <v>4</v>
      </c>
      <c r="D117" s="32" t="s">
        <v>33</v>
      </c>
      <c r="E117" s="35"/>
      <c r="F117" s="56"/>
    </row>
    <row r="118" spans="1:6" ht="24.45" customHeight="1" thickBot="1">
      <c r="A118" s="86"/>
      <c r="B118" s="96" t="s">
        <v>86</v>
      </c>
      <c r="C118" s="86"/>
      <c r="D118" s="86"/>
      <c r="E118" s="86"/>
      <c r="F118" s="88"/>
    </row>
    <row r="119" spans="1:6" ht="25.95" customHeight="1" thickTop="1">
      <c r="A119" s="18"/>
      <c r="B119" s="37" t="s">
        <v>208</v>
      </c>
      <c r="C119" s="18"/>
      <c r="D119" s="18"/>
      <c r="E119" s="18"/>
      <c r="F119" s="18"/>
    </row>
    <row r="120" spans="1:6" s="15" customFormat="1" ht="16.05" customHeight="1">
      <c r="A120" s="18"/>
      <c r="B120" s="19" t="s">
        <v>209</v>
      </c>
      <c r="C120" s="18"/>
      <c r="D120" s="18"/>
      <c r="E120" s="18"/>
      <c r="F120" s="18"/>
    </row>
    <row r="121" spans="1:6" ht="17.55" customHeight="1">
      <c r="A121" s="18"/>
      <c r="B121" s="19" t="s">
        <v>210</v>
      </c>
      <c r="C121" s="18"/>
      <c r="D121" s="18"/>
      <c r="E121" s="18"/>
      <c r="F121" s="18"/>
    </row>
    <row r="122" spans="1:6" ht="31.5" customHeight="1">
      <c r="A122" s="18"/>
      <c r="B122" s="19" t="s">
        <v>211</v>
      </c>
      <c r="C122" s="18"/>
      <c r="D122" s="18"/>
      <c r="E122" s="18"/>
      <c r="F122" s="18"/>
    </row>
    <row r="123" spans="1:6" ht="141.45" customHeight="1">
      <c r="A123" s="20"/>
      <c r="B123" s="20" t="s">
        <v>212</v>
      </c>
      <c r="C123" s="20"/>
      <c r="D123" s="20"/>
      <c r="E123" s="20"/>
      <c r="F123" s="20"/>
    </row>
    <row r="124" spans="1:6" ht="31.05" customHeight="1">
      <c r="A124" s="26" t="s">
        <v>31</v>
      </c>
      <c r="B124" s="55" t="s">
        <v>87</v>
      </c>
      <c r="C124" s="27">
        <v>1</v>
      </c>
      <c r="D124" s="26" t="s">
        <v>84</v>
      </c>
      <c r="E124" s="28"/>
      <c r="F124" s="31">
        <f>C124*E124</f>
        <v>0</v>
      </c>
    </row>
    <row r="125" spans="1:6" ht="28.95" customHeight="1">
      <c r="A125" s="21" t="s">
        <v>34</v>
      </c>
      <c r="B125" s="22" t="s">
        <v>88</v>
      </c>
      <c r="C125" s="23">
        <v>2</v>
      </c>
      <c r="D125" s="21" t="s">
        <v>84</v>
      </c>
      <c r="E125" s="24"/>
      <c r="F125" s="30">
        <f>C125*E125</f>
        <v>0</v>
      </c>
    </row>
    <row r="126" spans="1:6" ht="27.75" customHeight="1">
      <c r="A126" s="18"/>
      <c r="B126" s="19" t="s">
        <v>204</v>
      </c>
      <c r="C126" s="18"/>
      <c r="D126" s="18"/>
      <c r="E126" s="18"/>
      <c r="F126" s="18"/>
    </row>
    <row r="127" spans="1:6" ht="53.25" customHeight="1">
      <c r="A127" s="21" t="s">
        <v>37</v>
      </c>
      <c r="B127" s="22" t="s">
        <v>295</v>
      </c>
      <c r="C127" s="23">
        <v>3</v>
      </c>
      <c r="D127" s="21" t="s">
        <v>33</v>
      </c>
      <c r="E127" s="24"/>
      <c r="F127" s="30"/>
    </row>
    <row r="128" spans="1:6" ht="28.05" customHeight="1">
      <c r="A128" s="18"/>
      <c r="B128" s="19" t="s">
        <v>205</v>
      </c>
      <c r="C128" s="18"/>
      <c r="D128" s="18"/>
      <c r="E128" s="18"/>
      <c r="F128" s="18"/>
    </row>
    <row r="129" spans="1:6" ht="52.5" customHeight="1">
      <c r="A129" s="20"/>
      <c r="B129" s="20" t="s">
        <v>213</v>
      </c>
      <c r="C129" s="20"/>
      <c r="D129" s="20"/>
      <c r="E129" s="20"/>
      <c r="F129" s="20"/>
    </row>
    <row r="130" spans="1:6" ht="40.8" customHeight="1">
      <c r="A130" s="26" t="s">
        <v>39</v>
      </c>
      <c r="B130" s="22" t="s">
        <v>89</v>
      </c>
      <c r="C130" s="27">
        <v>3</v>
      </c>
      <c r="D130" s="26" t="s">
        <v>33</v>
      </c>
      <c r="E130" s="28"/>
      <c r="F130" s="31">
        <f>C130*E130</f>
        <v>0</v>
      </c>
    </row>
    <row r="131" spans="1:6" ht="28.5" customHeight="1">
      <c r="A131" s="18"/>
      <c r="B131" s="19" t="s">
        <v>214</v>
      </c>
      <c r="C131" s="18"/>
      <c r="D131" s="18"/>
      <c r="E131" s="18"/>
      <c r="F131" s="18"/>
    </row>
    <row r="132" spans="1:6" ht="65.25" customHeight="1">
      <c r="A132" s="26" t="s">
        <v>42</v>
      </c>
      <c r="B132" s="22" t="s">
        <v>90</v>
      </c>
      <c r="C132" s="27">
        <v>2</v>
      </c>
      <c r="D132" s="26" t="s">
        <v>62</v>
      </c>
      <c r="E132" s="28"/>
      <c r="F132" s="31">
        <f>C132*E132</f>
        <v>0</v>
      </c>
    </row>
    <row r="133" spans="1:6" ht="31.5" customHeight="1">
      <c r="A133" s="32" t="s">
        <v>44</v>
      </c>
      <c r="B133" s="33" t="s">
        <v>91</v>
      </c>
      <c r="C133" s="34">
        <v>2</v>
      </c>
      <c r="D133" s="32" t="s">
        <v>62</v>
      </c>
      <c r="E133" s="35"/>
      <c r="F133" s="36">
        <f>C133*E133</f>
        <v>0</v>
      </c>
    </row>
    <row r="134" spans="1:6" ht="21" customHeight="1" thickBot="1">
      <c r="A134" s="86"/>
      <c r="B134" s="91" t="s">
        <v>92</v>
      </c>
      <c r="C134" s="86"/>
      <c r="D134" s="86"/>
      <c r="E134" s="86"/>
      <c r="F134" s="88">
        <f>SUM(F123:F133)</f>
        <v>0</v>
      </c>
    </row>
    <row r="135" spans="1:6" ht="35.7" customHeight="1" thickTop="1">
      <c r="A135" s="18"/>
      <c r="B135" s="37" t="s">
        <v>215</v>
      </c>
      <c r="C135" s="18"/>
      <c r="D135" s="18"/>
      <c r="E135" s="18"/>
      <c r="F135" s="18"/>
    </row>
    <row r="136" spans="1:6" ht="28.95" customHeight="1">
      <c r="A136" s="18"/>
      <c r="B136" s="19" t="s">
        <v>216</v>
      </c>
      <c r="C136" s="18"/>
      <c r="D136" s="18"/>
      <c r="E136" s="18"/>
      <c r="F136" s="18"/>
    </row>
    <row r="137" spans="1:6" ht="28.95" customHeight="1">
      <c r="A137" s="18"/>
      <c r="B137" s="19" t="s">
        <v>217</v>
      </c>
      <c r="C137" s="18"/>
      <c r="D137" s="18"/>
      <c r="E137" s="18"/>
      <c r="F137" s="18"/>
    </row>
    <row r="138" spans="1:6" ht="28.2" customHeight="1">
      <c r="A138" s="18"/>
      <c r="B138" s="19" t="s">
        <v>218</v>
      </c>
      <c r="C138" s="18"/>
      <c r="D138" s="18"/>
      <c r="E138" s="18"/>
      <c r="F138" s="18"/>
    </row>
    <row r="139" spans="1:6" ht="40.05" customHeight="1">
      <c r="A139" s="18"/>
      <c r="B139" s="20" t="s">
        <v>219</v>
      </c>
      <c r="C139" s="18"/>
      <c r="D139" s="18"/>
      <c r="E139" s="18"/>
      <c r="F139" s="18"/>
    </row>
    <row r="140" spans="1:6" ht="40.8" customHeight="1">
      <c r="A140" s="26" t="s">
        <v>31</v>
      </c>
      <c r="B140" s="22" t="s">
        <v>93</v>
      </c>
      <c r="C140" s="27">
        <v>7</v>
      </c>
      <c r="D140" s="26" t="s">
        <v>33</v>
      </c>
      <c r="E140" s="28"/>
      <c r="F140" s="31"/>
    </row>
    <row r="141" spans="1:6" ht="17.55" customHeight="1">
      <c r="A141" s="18"/>
      <c r="B141" s="19" t="s">
        <v>205</v>
      </c>
      <c r="C141" s="18"/>
      <c r="D141" s="18"/>
      <c r="E141" s="18"/>
      <c r="F141" s="18"/>
    </row>
    <row r="142" spans="1:6" ht="83.7" customHeight="1">
      <c r="A142" s="20"/>
      <c r="B142" s="20" t="s">
        <v>220</v>
      </c>
      <c r="C142" s="20"/>
      <c r="D142" s="20"/>
      <c r="E142" s="20"/>
      <c r="F142" s="20"/>
    </row>
    <row r="143" spans="1:6" ht="24" customHeight="1">
      <c r="A143" s="21" t="s">
        <v>34</v>
      </c>
      <c r="B143" s="55" t="s">
        <v>94</v>
      </c>
      <c r="C143" s="23">
        <v>7</v>
      </c>
      <c r="D143" s="21" t="s">
        <v>33</v>
      </c>
      <c r="E143" s="24"/>
      <c r="F143" s="30">
        <f>C143*E143</f>
        <v>0</v>
      </c>
    </row>
    <row r="144" spans="1:6" ht="19.95" customHeight="1">
      <c r="A144" s="18"/>
      <c r="B144" s="19" t="s">
        <v>221</v>
      </c>
      <c r="C144" s="18"/>
      <c r="D144" s="18"/>
      <c r="E144" s="18"/>
      <c r="F144" s="18"/>
    </row>
    <row r="145" spans="1:6" ht="33" customHeight="1">
      <c r="A145" s="26" t="s">
        <v>37</v>
      </c>
      <c r="B145" s="55" t="s">
        <v>95</v>
      </c>
      <c r="C145" s="27">
        <v>24</v>
      </c>
      <c r="D145" s="26" t="s">
        <v>33</v>
      </c>
      <c r="E145" s="28"/>
      <c r="F145" s="31">
        <f>C145*E145</f>
        <v>0</v>
      </c>
    </row>
    <row r="146" spans="1:6" ht="18.45" customHeight="1">
      <c r="A146" s="18"/>
      <c r="B146" s="19" t="s">
        <v>222</v>
      </c>
      <c r="C146" s="18"/>
      <c r="D146" s="18"/>
      <c r="E146" s="18"/>
      <c r="F146" s="18"/>
    </row>
    <row r="147" spans="1:6" ht="20.55" customHeight="1">
      <c r="A147" s="18"/>
      <c r="B147" s="19" t="s">
        <v>223</v>
      </c>
      <c r="C147" s="18"/>
      <c r="D147" s="18"/>
      <c r="E147" s="18"/>
      <c r="F147" s="18"/>
    </row>
    <row r="148" spans="1:6" ht="53.7" customHeight="1">
      <c r="A148" s="20"/>
      <c r="B148" s="20" t="s">
        <v>224</v>
      </c>
      <c r="C148" s="20"/>
      <c r="D148" s="20"/>
      <c r="E148" s="20"/>
      <c r="F148" s="20"/>
    </row>
    <row r="149" spans="1:6" ht="22.5" customHeight="1">
      <c r="A149" s="38" t="s">
        <v>39</v>
      </c>
      <c r="B149" s="33" t="s">
        <v>96</v>
      </c>
      <c r="C149" s="39">
        <v>7</v>
      </c>
      <c r="D149" s="38" t="s">
        <v>33</v>
      </c>
      <c r="E149" s="40"/>
      <c r="F149" s="41"/>
    </row>
    <row r="150" spans="1:6" ht="25.05" customHeight="1" thickBot="1">
      <c r="A150" s="86"/>
      <c r="B150" s="92" t="s">
        <v>46</v>
      </c>
      <c r="C150" s="86"/>
      <c r="D150" s="86"/>
      <c r="E150" s="86"/>
      <c r="F150" s="88"/>
    </row>
    <row r="151" spans="1:6" ht="15.3" customHeight="1" thickTop="1">
      <c r="A151" s="84"/>
      <c r="B151" s="85"/>
      <c r="C151" s="84"/>
      <c r="D151" s="84"/>
      <c r="E151" s="84"/>
      <c r="F151" s="64"/>
    </row>
    <row r="152" spans="1:6" ht="84" customHeight="1">
      <c r="A152" s="20"/>
      <c r="B152" s="20" t="s">
        <v>225</v>
      </c>
      <c r="C152" s="20"/>
      <c r="D152" s="20"/>
      <c r="E152" s="20"/>
      <c r="F152" s="20"/>
    </row>
    <row r="153" spans="1:6" ht="19.05" customHeight="1">
      <c r="A153" s="21" t="s">
        <v>31</v>
      </c>
      <c r="B153" s="22" t="s">
        <v>97</v>
      </c>
      <c r="C153" s="23">
        <v>7</v>
      </c>
      <c r="D153" s="21" t="s">
        <v>33</v>
      </c>
      <c r="E153" s="24"/>
      <c r="F153" s="30">
        <f>C153*E153</f>
        <v>0</v>
      </c>
    </row>
    <row r="154" spans="1:6" ht="16.5" customHeight="1">
      <c r="A154" s="18"/>
      <c r="B154" s="19" t="s">
        <v>226</v>
      </c>
      <c r="C154" s="18"/>
      <c r="D154" s="18"/>
      <c r="E154" s="18"/>
      <c r="F154" s="18"/>
    </row>
    <row r="155" spans="1:6" ht="53.7" customHeight="1">
      <c r="A155" s="20"/>
      <c r="B155" s="20" t="s">
        <v>224</v>
      </c>
      <c r="C155" s="20"/>
      <c r="D155" s="20"/>
      <c r="E155" s="20"/>
      <c r="F155" s="20"/>
    </row>
    <row r="156" spans="1:6" ht="27.75" customHeight="1">
      <c r="A156" s="21" t="s">
        <v>34</v>
      </c>
      <c r="B156" s="22" t="s">
        <v>98</v>
      </c>
      <c r="C156" s="23">
        <v>33</v>
      </c>
      <c r="D156" s="21" t="s">
        <v>33</v>
      </c>
      <c r="E156" s="24"/>
      <c r="F156" s="30">
        <f>C156*E156</f>
        <v>0</v>
      </c>
    </row>
    <row r="157" spans="1:6" ht="78.3" customHeight="1">
      <c r="A157" s="20"/>
      <c r="B157" s="20" t="s">
        <v>225</v>
      </c>
      <c r="C157" s="20"/>
      <c r="D157" s="20"/>
      <c r="E157" s="20"/>
      <c r="F157" s="20"/>
    </row>
    <row r="158" spans="1:6" ht="28.95" customHeight="1">
      <c r="A158" s="21" t="s">
        <v>37</v>
      </c>
      <c r="B158" s="22" t="s">
        <v>99</v>
      </c>
      <c r="C158" s="23">
        <v>33</v>
      </c>
      <c r="D158" s="21" t="s">
        <v>33</v>
      </c>
      <c r="E158" s="24"/>
      <c r="F158" s="30">
        <f>C158*E158</f>
        <v>0</v>
      </c>
    </row>
    <row r="159" spans="1:6" ht="28.5" customHeight="1">
      <c r="A159" s="18"/>
      <c r="B159" s="19" t="s">
        <v>227</v>
      </c>
      <c r="C159" s="18"/>
      <c r="D159" s="18"/>
      <c r="E159" s="18"/>
      <c r="F159" s="18"/>
    </row>
    <row r="160" spans="1:6" ht="28.2" customHeight="1">
      <c r="A160" s="18"/>
      <c r="B160" s="19" t="s">
        <v>228</v>
      </c>
      <c r="C160" s="18"/>
      <c r="D160" s="18"/>
      <c r="E160" s="18"/>
      <c r="F160" s="18"/>
    </row>
    <row r="161" spans="1:6" ht="40.05" customHeight="1">
      <c r="A161" s="18"/>
      <c r="B161" s="20" t="s">
        <v>229</v>
      </c>
      <c r="C161" s="18"/>
      <c r="D161" s="18"/>
      <c r="E161" s="18"/>
      <c r="F161" s="18"/>
    </row>
    <row r="162" spans="1:6" ht="39" customHeight="1">
      <c r="A162" s="38" t="s">
        <v>39</v>
      </c>
      <c r="B162" s="33" t="s">
        <v>100</v>
      </c>
      <c r="C162" s="39">
        <v>7</v>
      </c>
      <c r="D162" s="38" t="s">
        <v>33</v>
      </c>
      <c r="E162" s="40"/>
      <c r="F162" s="41">
        <f>C162*E162</f>
        <v>0</v>
      </c>
    </row>
    <row r="163" spans="1:6" ht="25.95" customHeight="1" thickBot="1">
      <c r="A163" s="86"/>
      <c r="B163" s="92" t="s">
        <v>46</v>
      </c>
      <c r="C163" s="86"/>
      <c r="D163" s="86"/>
      <c r="E163" s="86"/>
      <c r="F163" s="88">
        <f>SUM(F153:F162)</f>
        <v>0</v>
      </c>
    </row>
    <row r="164" spans="1:6" ht="21.45" customHeight="1" thickTop="1">
      <c r="A164" s="18"/>
      <c r="B164" s="37" t="s">
        <v>230</v>
      </c>
      <c r="C164" s="18"/>
      <c r="D164" s="18"/>
      <c r="E164" s="18"/>
      <c r="F164" s="18"/>
    </row>
    <row r="165" spans="1:6" ht="192.45" customHeight="1">
      <c r="A165" s="108"/>
      <c r="B165" s="109" t="s">
        <v>293</v>
      </c>
      <c r="C165" s="108"/>
      <c r="D165" s="108"/>
      <c r="E165" s="108"/>
      <c r="F165" s="108"/>
    </row>
    <row r="166" spans="1:6" ht="43.5" customHeight="1">
      <c r="A166" s="51" t="s">
        <v>31</v>
      </c>
      <c r="B166" s="22" t="s">
        <v>294</v>
      </c>
      <c r="C166" s="52">
        <v>7</v>
      </c>
      <c r="D166" s="51" t="s">
        <v>33</v>
      </c>
      <c r="E166" s="53"/>
      <c r="F166" s="54">
        <f>C166*E166</f>
        <v>0</v>
      </c>
    </row>
    <row r="167" spans="1:6" ht="34.5" customHeight="1">
      <c r="A167" s="110" t="s">
        <v>34</v>
      </c>
      <c r="B167" s="111" t="s">
        <v>101</v>
      </c>
      <c r="C167" s="112">
        <v>20</v>
      </c>
      <c r="D167" s="110" t="s">
        <v>62</v>
      </c>
      <c r="E167" s="113"/>
      <c r="F167" s="114">
        <f>C167*E167</f>
        <v>0</v>
      </c>
    </row>
    <row r="168" spans="1:6" ht="28.5" customHeight="1">
      <c r="A168" s="38"/>
      <c r="B168" s="22" t="s">
        <v>302</v>
      </c>
      <c r="C168" s="39">
        <v>33</v>
      </c>
      <c r="D168" s="38" t="s">
        <v>33</v>
      </c>
      <c r="E168" s="40"/>
      <c r="F168" s="30">
        <f>C168*E168</f>
        <v>0</v>
      </c>
    </row>
    <row r="169" spans="1:6" ht="15.3" customHeight="1">
      <c r="A169" s="46"/>
      <c r="B169" s="47" t="s">
        <v>46</v>
      </c>
      <c r="C169" s="46"/>
      <c r="D169" s="46"/>
      <c r="E169" s="46"/>
      <c r="F169" s="48">
        <f>SUM(F166:F168)</f>
        <v>0</v>
      </c>
    </row>
    <row r="170" spans="1:6" ht="18" customHeight="1">
      <c r="A170" s="153"/>
      <c r="B170" s="57" t="s">
        <v>102</v>
      </c>
      <c r="C170" s="153"/>
      <c r="D170" s="153"/>
      <c r="E170" s="153"/>
      <c r="F170" s="58">
        <f>F150</f>
        <v>0</v>
      </c>
    </row>
    <row r="171" spans="1:6" ht="19.05" customHeight="1">
      <c r="A171" s="151"/>
      <c r="B171" s="21" t="s">
        <v>103</v>
      </c>
      <c r="C171" s="151"/>
      <c r="D171" s="151"/>
      <c r="E171" s="151"/>
      <c r="F171" s="30">
        <f>F163</f>
        <v>0</v>
      </c>
    </row>
    <row r="172" spans="1:6" ht="25.05" customHeight="1">
      <c r="A172" s="152"/>
      <c r="B172" s="38" t="s">
        <v>104</v>
      </c>
      <c r="C172" s="152"/>
      <c r="D172" s="152"/>
      <c r="E172" s="152"/>
      <c r="F172" s="41">
        <f>F169</f>
        <v>0</v>
      </c>
    </row>
    <row r="173" spans="1:6" ht="22.5" customHeight="1" thickBot="1">
      <c r="A173" s="86"/>
      <c r="B173" s="87" t="s">
        <v>105</v>
      </c>
      <c r="C173" s="86"/>
      <c r="D173" s="86"/>
      <c r="E173" s="86"/>
      <c r="F173" s="88">
        <f>SUM(F170:F172)</f>
        <v>0</v>
      </c>
    </row>
    <row r="174" spans="1:6" ht="22.5" customHeight="1" thickTop="1">
      <c r="A174" s="84"/>
      <c r="B174" s="130"/>
      <c r="C174" s="84"/>
      <c r="D174" s="84"/>
      <c r="E174" s="84"/>
      <c r="F174" s="64"/>
    </row>
    <row r="175" spans="1:6" ht="22.5" customHeight="1">
      <c r="A175" s="84"/>
      <c r="B175" s="130"/>
      <c r="C175" s="84"/>
      <c r="D175" s="84"/>
      <c r="E175" s="84"/>
      <c r="F175" s="64"/>
    </row>
    <row r="176" spans="1:6" ht="22.05" customHeight="1">
      <c r="A176" s="18"/>
      <c r="B176" s="19" t="s">
        <v>231</v>
      </c>
      <c r="C176" s="18"/>
      <c r="D176" s="18"/>
      <c r="E176" s="18"/>
      <c r="F176" s="18"/>
    </row>
    <row r="177" spans="1:6" ht="28.95" customHeight="1">
      <c r="A177" s="18"/>
      <c r="B177" s="19" t="s">
        <v>232</v>
      </c>
      <c r="C177" s="18"/>
      <c r="D177" s="18"/>
      <c r="E177" s="18"/>
      <c r="F177" s="18"/>
    </row>
    <row r="178" spans="1:6" ht="28.95" customHeight="1">
      <c r="A178" s="18"/>
      <c r="B178" s="19" t="s">
        <v>233</v>
      </c>
      <c r="C178" s="18"/>
      <c r="D178" s="18"/>
      <c r="E178" s="18"/>
      <c r="F178" s="18"/>
    </row>
    <row r="179" spans="1:6" ht="28.95" customHeight="1">
      <c r="A179" s="18"/>
      <c r="B179" s="19" t="s">
        <v>228</v>
      </c>
      <c r="C179" s="18"/>
      <c r="D179" s="18"/>
      <c r="E179" s="18"/>
      <c r="F179" s="18"/>
    </row>
    <row r="180" spans="1:6" ht="28.95" customHeight="1">
      <c r="A180" s="18"/>
      <c r="B180" s="19" t="s">
        <v>234</v>
      </c>
      <c r="C180" s="18"/>
      <c r="D180" s="18"/>
      <c r="E180" s="18"/>
      <c r="F180" s="18"/>
    </row>
    <row r="181" spans="1:6" ht="28.95" customHeight="1">
      <c r="A181" s="21" t="s">
        <v>31</v>
      </c>
      <c r="B181" s="22" t="s">
        <v>106</v>
      </c>
      <c r="C181" s="23">
        <v>9</v>
      </c>
      <c r="D181" s="21" t="s">
        <v>33</v>
      </c>
      <c r="E181" s="59"/>
      <c r="F181" s="30">
        <f>C181*E181</f>
        <v>0</v>
      </c>
    </row>
    <row r="182" spans="1:6" ht="29.25" customHeight="1">
      <c r="A182" s="21" t="s">
        <v>34</v>
      </c>
      <c r="B182" s="22" t="s">
        <v>107</v>
      </c>
      <c r="C182" s="23">
        <v>9</v>
      </c>
      <c r="D182" s="21" t="s">
        <v>33</v>
      </c>
      <c r="E182" s="59"/>
      <c r="F182" s="30">
        <f>C182*E182</f>
        <v>0</v>
      </c>
    </row>
    <row r="183" spans="1:6" ht="29.25" customHeight="1">
      <c r="A183" s="18"/>
      <c r="B183" s="19" t="s">
        <v>235</v>
      </c>
      <c r="C183" s="18"/>
      <c r="D183" s="18"/>
      <c r="E183" s="18"/>
      <c r="F183" s="18"/>
    </row>
    <row r="184" spans="1:6" ht="28.2" customHeight="1">
      <c r="A184" s="18"/>
      <c r="B184" s="19" t="s">
        <v>236</v>
      </c>
      <c r="C184" s="18"/>
      <c r="D184" s="18"/>
      <c r="E184" s="18"/>
      <c r="F184" s="18"/>
    </row>
    <row r="185" spans="1:6" ht="65.55" customHeight="1">
      <c r="A185" s="26" t="s">
        <v>37</v>
      </c>
      <c r="B185" s="22" t="s">
        <v>292</v>
      </c>
      <c r="C185" s="27">
        <v>45</v>
      </c>
      <c r="D185" s="26" t="s">
        <v>62</v>
      </c>
      <c r="E185" s="60"/>
      <c r="F185" s="31">
        <f>C185*E185</f>
        <v>0</v>
      </c>
    </row>
    <row r="186" spans="1:6" ht="28.2" customHeight="1">
      <c r="A186" s="21" t="s">
        <v>39</v>
      </c>
      <c r="B186" s="22" t="s">
        <v>108</v>
      </c>
      <c r="C186" s="23">
        <v>1</v>
      </c>
      <c r="D186" s="21" t="s">
        <v>84</v>
      </c>
      <c r="E186" s="59"/>
      <c r="F186" s="31">
        <f>C186*E186</f>
        <v>0</v>
      </c>
    </row>
    <row r="187" spans="1:6" ht="28.2" customHeight="1">
      <c r="A187" s="18"/>
      <c r="B187" s="19" t="s">
        <v>237</v>
      </c>
      <c r="C187" s="18"/>
      <c r="D187" s="18"/>
      <c r="E187" s="18"/>
      <c r="F187" s="31"/>
    </row>
    <row r="188" spans="1:6" ht="55.5" customHeight="1">
      <c r="A188" s="21" t="s">
        <v>42</v>
      </c>
      <c r="B188" s="22" t="s">
        <v>109</v>
      </c>
      <c r="C188" s="23">
        <v>6</v>
      </c>
      <c r="D188" s="21" t="s">
        <v>62</v>
      </c>
      <c r="E188" s="59"/>
      <c r="F188" s="31">
        <f aca="true" t="shared" si="1" ref="F188:F192">C188*E188</f>
        <v>0</v>
      </c>
    </row>
    <row r="189" spans="1:6" ht="33.3" customHeight="1">
      <c r="A189" s="26" t="s">
        <v>44</v>
      </c>
      <c r="B189" s="55" t="s">
        <v>110</v>
      </c>
      <c r="C189" s="27">
        <v>2</v>
      </c>
      <c r="D189" s="26" t="s">
        <v>84</v>
      </c>
      <c r="E189" s="60"/>
      <c r="F189" s="31">
        <f t="shared" si="1"/>
        <v>0</v>
      </c>
    </row>
    <row r="190" spans="1:6" ht="31.5" customHeight="1">
      <c r="A190" s="26" t="s">
        <v>53</v>
      </c>
      <c r="B190" s="55" t="s">
        <v>111</v>
      </c>
      <c r="C190" s="27">
        <v>2</v>
      </c>
      <c r="D190" s="26" t="s">
        <v>84</v>
      </c>
      <c r="E190" s="60"/>
      <c r="F190" s="31">
        <f t="shared" si="1"/>
        <v>0</v>
      </c>
    </row>
    <row r="191" spans="1:6" ht="28.95" customHeight="1">
      <c r="A191" s="21" t="s">
        <v>78</v>
      </c>
      <c r="B191" s="22" t="s">
        <v>112</v>
      </c>
      <c r="C191" s="23">
        <v>6</v>
      </c>
      <c r="D191" s="21" t="s">
        <v>84</v>
      </c>
      <c r="E191" s="59"/>
      <c r="F191" s="31">
        <f t="shared" si="1"/>
        <v>0</v>
      </c>
    </row>
    <row r="192" spans="1:6" ht="28.95" customHeight="1">
      <c r="A192" s="38" t="s">
        <v>113</v>
      </c>
      <c r="B192" s="33" t="s">
        <v>114</v>
      </c>
      <c r="C192" s="39">
        <v>1</v>
      </c>
      <c r="D192" s="38" t="s">
        <v>84</v>
      </c>
      <c r="E192" s="61"/>
      <c r="F192" s="31">
        <f t="shared" si="1"/>
        <v>0</v>
      </c>
    </row>
    <row r="193" spans="1:6" ht="22.95" customHeight="1" thickBot="1">
      <c r="A193" s="86"/>
      <c r="B193" s="95" t="s">
        <v>115</v>
      </c>
      <c r="C193" s="86"/>
      <c r="D193" s="86"/>
      <c r="E193" s="86"/>
      <c r="F193" s="88">
        <f>SUM(F178:F192)</f>
        <v>0</v>
      </c>
    </row>
    <row r="194" spans="1:6" ht="22.95" customHeight="1" thickTop="1">
      <c r="A194" s="84"/>
      <c r="B194" s="132"/>
      <c r="C194" s="84"/>
      <c r="D194" s="84"/>
      <c r="E194" s="84"/>
      <c r="F194" s="64"/>
    </row>
    <row r="195" spans="1:6" ht="21.45" customHeight="1">
      <c r="A195" s="18"/>
      <c r="B195" s="62" t="s">
        <v>238</v>
      </c>
      <c r="C195" s="151"/>
      <c r="D195" s="151"/>
      <c r="E195" s="151"/>
      <c r="F195" s="18"/>
    </row>
    <row r="196" spans="1:6" ht="28.95" customHeight="1">
      <c r="A196" s="63" t="s">
        <v>31</v>
      </c>
      <c r="B196" s="63" t="s">
        <v>116</v>
      </c>
      <c r="C196" s="151"/>
      <c r="D196" s="151"/>
      <c r="E196" s="151"/>
      <c r="F196" s="64">
        <f>F71</f>
        <v>0</v>
      </c>
    </row>
    <row r="197" spans="1:6" ht="28.95" customHeight="1">
      <c r="A197" s="63" t="s">
        <v>34</v>
      </c>
      <c r="B197" s="63" t="s">
        <v>117</v>
      </c>
      <c r="C197" s="151"/>
      <c r="D197" s="151"/>
      <c r="E197" s="151"/>
      <c r="F197" s="64">
        <f>F91</f>
        <v>0</v>
      </c>
    </row>
    <row r="198" spans="1:6" ht="28.95" customHeight="1">
      <c r="A198" s="63" t="s">
        <v>37</v>
      </c>
      <c r="B198" s="63" t="s">
        <v>118</v>
      </c>
      <c r="C198" s="151"/>
      <c r="D198" s="151"/>
      <c r="E198" s="151"/>
      <c r="F198" s="64">
        <f>F105</f>
        <v>0</v>
      </c>
    </row>
    <row r="199" spans="1:6" ht="28.95" customHeight="1">
      <c r="A199" s="63" t="s">
        <v>39</v>
      </c>
      <c r="B199" s="63" t="s">
        <v>119</v>
      </c>
      <c r="C199" s="151"/>
      <c r="D199" s="151"/>
      <c r="E199" s="151"/>
      <c r="F199" s="64">
        <f>F118</f>
        <v>0</v>
      </c>
    </row>
    <row r="200" spans="1:6" ht="28.95" customHeight="1">
      <c r="A200" s="63" t="s">
        <v>42</v>
      </c>
      <c r="B200" s="63" t="s">
        <v>120</v>
      </c>
      <c r="C200" s="151"/>
      <c r="D200" s="151"/>
      <c r="E200" s="151"/>
      <c r="F200" s="64">
        <f>F134</f>
        <v>0</v>
      </c>
    </row>
    <row r="201" spans="1:6" ht="28.95" customHeight="1">
      <c r="A201" s="63" t="s">
        <v>44</v>
      </c>
      <c r="B201" s="63" t="s">
        <v>121</v>
      </c>
      <c r="C201" s="151"/>
      <c r="D201" s="151"/>
      <c r="E201" s="151"/>
      <c r="F201" s="64">
        <f>F173</f>
        <v>0</v>
      </c>
    </row>
    <row r="202" spans="1:6" ht="18.45" customHeight="1" thickBot="1">
      <c r="A202" s="163" t="s">
        <v>53</v>
      </c>
      <c r="B202" s="163" t="s">
        <v>122</v>
      </c>
      <c r="C202" s="151"/>
      <c r="D202" s="151"/>
      <c r="E202" s="151"/>
      <c r="F202" s="154">
        <f>F193</f>
        <v>0</v>
      </c>
    </row>
    <row r="203" spans="1:6" ht="19.05" customHeight="1" hidden="1" thickBot="1">
      <c r="A203" s="164"/>
      <c r="B203" s="164"/>
      <c r="C203" s="152"/>
      <c r="D203" s="152"/>
      <c r="E203" s="152"/>
      <c r="F203" s="154"/>
    </row>
    <row r="204" spans="1:6" ht="25.2" customHeight="1" thickBot="1">
      <c r="A204" s="89"/>
      <c r="B204" s="97" t="s">
        <v>123</v>
      </c>
      <c r="C204" s="89"/>
      <c r="D204" s="89"/>
      <c r="E204" s="98"/>
      <c r="F204" s="94">
        <f>SUM(F196:F203)</f>
        <v>0</v>
      </c>
    </row>
    <row r="205" spans="1:6" ht="21.45" customHeight="1" thickTop="1">
      <c r="A205" s="18"/>
      <c r="B205" s="37" t="s">
        <v>239</v>
      </c>
      <c r="C205" s="155"/>
      <c r="D205" s="18"/>
      <c r="E205" s="18"/>
      <c r="F205" s="18"/>
    </row>
    <row r="206" spans="1:6" ht="12.45" customHeight="1">
      <c r="A206" s="18"/>
      <c r="B206" s="19" t="s">
        <v>124</v>
      </c>
      <c r="C206" s="151"/>
      <c r="D206" s="18"/>
      <c r="E206" s="18"/>
      <c r="F206" s="18"/>
    </row>
    <row r="207" spans="1:6" ht="19.95" customHeight="1">
      <c r="A207" s="18"/>
      <c r="B207" s="19" t="s">
        <v>240</v>
      </c>
      <c r="C207" s="151"/>
      <c r="D207" s="18"/>
      <c r="E207" s="18"/>
      <c r="F207" s="18"/>
    </row>
    <row r="208" spans="1:6" ht="31.95" customHeight="1">
      <c r="A208" s="26" t="s">
        <v>31</v>
      </c>
      <c r="B208" s="22" t="s">
        <v>125</v>
      </c>
      <c r="C208" s="151"/>
      <c r="D208" s="65" t="s">
        <v>24</v>
      </c>
      <c r="E208" s="28"/>
      <c r="F208" s="31"/>
    </row>
    <row r="209" spans="1:6" ht="19.5" customHeight="1">
      <c r="A209" s="26"/>
      <c r="B209" s="22"/>
      <c r="C209" s="151"/>
      <c r="D209" s="65"/>
      <c r="E209" s="28"/>
      <c r="F209" s="31"/>
    </row>
    <row r="210" spans="1:6" ht="92.55" customHeight="1">
      <c r="A210" s="26" t="s">
        <v>34</v>
      </c>
      <c r="B210" s="136" t="s">
        <v>312</v>
      </c>
      <c r="C210" s="151"/>
      <c r="D210" s="140" t="s">
        <v>24</v>
      </c>
      <c r="E210" s="141"/>
      <c r="F210" s="142"/>
    </row>
    <row r="211" spans="1:6" ht="73.5" customHeight="1" hidden="1">
      <c r="A211" s="135"/>
      <c r="B211" s="136"/>
      <c r="C211" s="156"/>
      <c r="D211" s="137"/>
      <c r="E211" s="138"/>
      <c r="F211" s="139"/>
    </row>
    <row r="212" spans="1:6" ht="143.55" customHeight="1">
      <c r="A212" s="21" t="s">
        <v>37</v>
      </c>
      <c r="B212" s="143" t="s">
        <v>314</v>
      </c>
      <c r="C212" s="18">
        <v>1</v>
      </c>
      <c r="D212" s="144" t="s">
        <v>84</v>
      </c>
      <c r="E212" s="145"/>
      <c r="F212" s="146">
        <f>C212*E212</f>
        <v>0</v>
      </c>
    </row>
    <row r="213" spans="1:6" ht="19.95" customHeight="1">
      <c r="A213" s="21" t="s">
        <v>39</v>
      </c>
      <c r="B213" s="133" t="s">
        <v>313</v>
      </c>
      <c r="C213" s="18">
        <v>1</v>
      </c>
      <c r="D213" s="65" t="s">
        <v>84</v>
      </c>
      <c r="E213" s="28"/>
      <c r="F213" s="31">
        <f>C213*E213</f>
        <v>0</v>
      </c>
    </row>
    <row r="214" spans="1:6" ht="22.5" customHeight="1">
      <c r="A214" s="18"/>
      <c r="B214" s="19" t="s">
        <v>241</v>
      </c>
      <c r="C214" s="18"/>
      <c r="D214" s="65"/>
      <c r="E214" s="28"/>
      <c r="F214" s="31"/>
    </row>
    <row r="215" spans="1:6" ht="20.55" customHeight="1">
      <c r="A215" s="157" t="s">
        <v>42</v>
      </c>
      <c r="B215" s="159" t="s">
        <v>126</v>
      </c>
      <c r="C215" s="18"/>
      <c r="D215" s="161" t="s">
        <v>24</v>
      </c>
      <c r="E215" s="28"/>
      <c r="F215" s="31"/>
    </row>
    <row r="216" spans="1:6" ht="16.05" customHeight="1" thickBot="1">
      <c r="A216" s="158"/>
      <c r="B216" s="160"/>
      <c r="C216" s="86"/>
      <c r="D216" s="162"/>
      <c r="E216" s="86"/>
      <c r="F216" s="88">
        <f>SUM(F208:F215)</f>
        <v>0</v>
      </c>
    </row>
    <row r="217" spans="1:6" ht="21" customHeight="1" thickTop="1">
      <c r="A217" s="18"/>
      <c r="B217" s="37" t="s">
        <v>242</v>
      </c>
      <c r="C217" s="18"/>
      <c r="D217" s="18"/>
      <c r="E217" s="18"/>
      <c r="F217" s="18"/>
    </row>
    <row r="218" spans="1:6" ht="17.55" customHeight="1">
      <c r="A218" s="21" t="s">
        <v>31</v>
      </c>
      <c r="B218" s="22" t="s">
        <v>127</v>
      </c>
      <c r="C218" s="23">
        <v>1</v>
      </c>
      <c r="D218" s="21" t="s">
        <v>84</v>
      </c>
      <c r="E218" s="24"/>
      <c r="F218" s="30">
        <f>C218*E218</f>
        <v>0</v>
      </c>
    </row>
    <row r="219" spans="1:6" ht="22.05" customHeight="1">
      <c r="A219" s="18"/>
      <c r="B219" s="19" t="s">
        <v>243</v>
      </c>
      <c r="C219" s="18"/>
      <c r="D219" s="18"/>
      <c r="E219" s="18"/>
      <c r="F219" s="30"/>
    </row>
    <row r="220" spans="1:6" ht="22.05" customHeight="1">
      <c r="A220" s="26" t="s">
        <v>34</v>
      </c>
      <c r="B220" s="22" t="s">
        <v>128</v>
      </c>
      <c r="C220" s="27">
        <v>2</v>
      </c>
      <c r="D220" s="26" t="s">
        <v>84</v>
      </c>
      <c r="E220" s="28"/>
      <c r="F220" s="31">
        <f aca="true" t="shared" si="2" ref="F220">C220*E220</f>
        <v>0</v>
      </c>
    </row>
    <row r="221" spans="1:6" ht="25.5" customHeight="1">
      <c r="A221" s="18"/>
      <c r="B221" s="19" t="s">
        <v>244</v>
      </c>
      <c r="C221" s="18"/>
      <c r="D221" s="18"/>
      <c r="E221" s="18"/>
      <c r="F221" s="18"/>
    </row>
    <row r="222" spans="1:6" ht="59.7" customHeight="1">
      <c r="A222" s="20"/>
      <c r="B222" s="20" t="s">
        <v>245</v>
      </c>
      <c r="C222" s="20"/>
      <c r="D222" s="20"/>
      <c r="E222" s="20"/>
      <c r="F222" s="20"/>
    </row>
    <row r="223" spans="1:6" ht="29.25" customHeight="1">
      <c r="A223" s="21" t="s">
        <v>37</v>
      </c>
      <c r="B223" s="22" t="s">
        <v>129</v>
      </c>
      <c r="C223" s="23">
        <v>3</v>
      </c>
      <c r="D223" s="21" t="s">
        <v>84</v>
      </c>
      <c r="E223" s="24"/>
      <c r="F223" s="30"/>
    </row>
    <row r="224" spans="1:6" ht="27.75" customHeight="1">
      <c r="A224" s="18"/>
      <c r="B224" s="19" t="s">
        <v>246</v>
      </c>
      <c r="C224" s="18"/>
      <c r="D224" s="18"/>
      <c r="E224" s="18"/>
      <c r="F224" s="18"/>
    </row>
    <row r="225" spans="1:6" ht="53.55" customHeight="1">
      <c r="A225" s="20"/>
      <c r="B225" s="20" t="s">
        <v>247</v>
      </c>
      <c r="C225" s="20"/>
      <c r="D225" s="20"/>
      <c r="E225" s="20"/>
      <c r="F225" s="20"/>
    </row>
    <row r="226" spans="1:6" ht="21.45" customHeight="1">
      <c r="A226" s="21" t="s">
        <v>39</v>
      </c>
      <c r="B226" s="22" t="s">
        <v>130</v>
      </c>
      <c r="C226" s="23">
        <v>2</v>
      </c>
      <c r="D226" s="21" t="s">
        <v>84</v>
      </c>
      <c r="E226" s="24"/>
      <c r="F226" s="25">
        <f>C226*E226</f>
        <v>0</v>
      </c>
    </row>
    <row r="227" spans="1:6" ht="33.3" customHeight="1">
      <c r="A227" s="18"/>
      <c r="B227" s="19" t="s">
        <v>248</v>
      </c>
      <c r="C227" s="18"/>
      <c r="D227" s="18"/>
      <c r="E227" s="18"/>
      <c r="F227" s="18"/>
    </row>
    <row r="228" spans="1:6" ht="97.2" customHeight="1">
      <c r="A228" s="20"/>
      <c r="B228" s="20" t="s">
        <v>249</v>
      </c>
      <c r="C228" s="20"/>
      <c r="D228" s="20"/>
      <c r="E228" s="20"/>
      <c r="F228" s="20"/>
    </row>
    <row r="229" spans="1:6" s="15" customFormat="1" ht="22.5" customHeight="1">
      <c r="A229" s="38" t="s">
        <v>42</v>
      </c>
      <c r="B229" s="33" t="s">
        <v>131</v>
      </c>
      <c r="C229" s="66">
        <v>35</v>
      </c>
      <c r="D229" s="38" t="s">
        <v>62</v>
      </c>
      <c r="E229" s="67"/>
      <c r="F229" s="68"/>
    </row>
    <row r="230" spans="1:6" ht="25.95" customHeight="1" thickBot="1">
      <c r="A230" s="86"/>
      <c r="B230" s="92" t="s">
        <v>46</v>
      </c>
      <c r="C230" s="86"/>
      <c r="D230" s="86"/>
      <c r="E230" s="86"/>
      <c r="F230" s="88">
        <f>SUM(F217:F229)</f>
        <v>0</v>
      </c>
    </row>
    <row r="231" spans="1:6" ht="19.95" customHeight="1" thickTop="1">
      <c r="A231" s="18"/>
      <c r="B231" s="19" t="s">
        <v>250</v>
      </c>
      <c r="C231" s="18"/>
      <c r="D231" s="18"/>
      <c r="E231" s="18"/>
      <c r="F231" s="18"/>
    </row>
    <row r="232" spans="1:6" ht="53.25" customHeight="1">
      <c r="A232" s="20"/>
      <c r="B232" s="20" t="s">
        <v>251</v>
      </c>
      <c r="C232" s="20"/>
      <c r="D232" s="20"/>
      <c r="E232" s="20"/>
      <c r="F232" s="20"/>
    </row>
    <row r="233" spans="1:6" ht="30.45" customHeight="1">
      <c r="A233" s="26" t="s">
        <v>31</v>
      </c>
      <c r="B233" s="22" t="s">
        <v>252</v>
      </c>
      <c r="C233" s="27">
        <v>50</v>
      </c>
      <c r="D233" s="26" t="s">
        <v>62</v>
      </c>
      <c r="E233" s="28"/>
      <c r="F233" s="31">
        <f>C233*E233</f>
        <v>0</v>
      </c>
    </row>
    <row r="234" spans="1:6" ht="30.45" customHeight="1">
      <c r="A234" s="26" t="s">
        <v>34</v>
      </c>
      <c r="B234" s="22" t="s">
        <v>253</v>
      </c>
      <c r="C234" s="27">
        <v>50</v>
      </c>
      <c r="D234" s="26" t="s">
        <v>62</v>
      </c>
      <c r="E234" s="28"/>
      <c r="F234" s="31">
        <f aca="true" t="shared" si="3" ref="F234:F238">C234*E234</f>
        <v>0</v>
      </c>
    </row>
    <row r="235" spans="1:6" ht="30.45" customHeight="1">
      <c r="A235" s="26" t="s">
        <v>37</v>
      </c>
      <c r="B235" s="22" t="s">
        <v>254</v>
      </c>
      <c r="C235" s="27">
        <v>50</v>
      </c>
      <c r="D235" s="26" t="s">
        <v>62</v>
      </c>
      <c r="E235" s="28"/>
      <c r="F235" s="31">
        <f t="shared" si="3"/>
        <v>0</v>
      </c>
    </row>
    <row r="236" spans="1:6" ht="30.45" customHeight="1">
      <c r="A236" s="26" t="s">
        <v>39</v>
      </c>
      <c r="B236" s="22" t="s">
        <v>255</v>
      </c>
      <c r="C236" s="27">
        <v>50</v>
      </c>
      <c r="D236" s="26" t="s">
        <v>62</v>
      </c>
      <c r="E236" s="28"/>
      <c r="F236" s="31">
        <f t="shared" si="3"/>
        <v>0</v>
      </c>
    </row>
    <row r="237" spans="1:6" ht="30.45" customHeight="1">
      <c r="A237" s="26" t="s">
        <v>42</v>
      </c>
      <c r="B237" s="22" t="s">
        <v>256</v>
      </c>
      <c r="C237" s="27">
        <v>50</v>
      </c>
      <c r="D237" s="26" t="s">
        <v>62</v>
      </c>
      <c r="E237" s="28"/>
      <c r="F237" s="31">
        <f t="shared" si="3"/>
        <v>0</v>
      </c>
    </row>
    <row r="238" spans="1:6" ht="52.95" customHeight="1">
      <c r="A238" s="38" t="s">
        <v>44</v>
      </c>
      <c r="B238" s="33" t="s">
        <v>257</v>
      </c>
      <c r="C238" s="39">
        <v>50</v>
      </c>
      <c r="D238" s="38" t="s">
        <v>62</v>
      </c>
      <c r="E238" s="40"/>
      <c r="F238" s="31">
        <f t="shared" si="3"/>
        <v>0</v>
      </c>
    </row>
    <row r="239" spans="1:6" ht="25.5" customHeight="1" thickBot="1">
      <c r="A239" s="86"/>
      <c r="B239" s="92" t="s">
        <v>46</v>
      </c>
      <c r="C239" s="86"/>
      <c r="D239" s="86"/>
      <c r="E239" s="86"/>
      <c r="F239" s="88">
        <f>SUM(F233:F238)</f>
        <v>0</v>
      </c>
    </row>
    <row r="240" spans="1:6" ht="36.3" customHeight="1" thickTop="1">
      <c r="A240" s="151"/>
      <c r="B240" s="26" t="s">
        <v>132</v>
      </c>
      <c r="C240" s="151"/>
      <c r="D240" s="151"/>
      <c r="E240" s="151"/>
      <c r="F240" s="31">
        <f>F216</f>
        <v>0</v>
      </c>
    </row>
    <row r="241" spans="1:6" ht="28.95" customHeight="1">
      <c r="A241" s="151"/>
      <c r="B241" s="21" t="s">
        <v>133</v>
      </c>
      <c r="C241" s="151"/>
      <c r="D241" s="151"/>
      <c r="E241" s="151"/>
      <c r="F241" s="30">
        <f>F230</f>
        <v>0</v>
      </c>
    </row>
    <row r="242" spans="1:6" ht="31.95" customHeight="1" thickBot="1">
      <c r="A242" s="152"/>
      <c r="B242" s="38" t="s">
        <v>134</v>
      </c>
      <c r="C242" s="152"/>
      <c r="D242" s="152"/>
      <c r="E242" s="152"/>
      <c r="F242" s="30">
        <f>F239</f>
        <v>0</v>
      </c>
    </row>
    <row r="243" spans="1:6" ht="33" customHeight="1" thickBot="1">
      <c r="A243" s="89"/>
      <c r="B243" s="99" t="s">
        <v>258</v>
      </c>
      <c r="C243" s="89"/>
      <c r="D243" s="89"/>
      <c r="E243" s="98"/>
      <c r="F243" s="94">
        <f>SUM(F240:F242)</f>
        <v>0</v>
      </c>
    </row>
    <row r="244" spans="1:6" ht="36.45" customHeight="1" thickTop="1">
      <c r="A244" s="18"/>
      <c r="B244" s="37" t="s">
        <v>259</v>
      </c>
      <c r="C244" s="18"/>
      <c r="D244" s="18"/>
      <c r="E244" s="18"/>
      <c r="F244" s="18"/>
    </row>
    <row r="245" spans="1:6" ht="28.95" customHeight="1">
      <c r="A245" s="18"/>
      <c r="B245" s="19" t="s">
        <v>260</v>
      </c>
      <c r="C245" s="18"/>
      <c r="D245" s="18"/>
      <c r="E245" s="18"/>
      <c r="F245" s="18"/>
    </row>
    <row r="246" spans="1:6" ht="28.2" customHeight="1">
      <c r="A246" s="18"/>
      <c r="B246" s="19" t="s">
        <v>261</v>
      </c>
      <c r="C246" s="18"/>
      <c r="D246" s="18"/>
      <c r="E246" s="18"/>
      <c r="F246" s="18"/>
    </row>
    <row r="247" spans="1:6" ht="40.5" customHeight="1">
      <c r="A247" s="26" t="s">
        <v>31</v>
      </c>
      <c r="B247" s="22" t="s">
        <v>135</v>
      </c>
      <c r="C247" s="18"/>
      <c r="D247" s="26" t="s">
        <v>24</v>
      </c>
      <c r="E247" s="28"/>
      <c r="F247" s="31"/>
    </row>
    <row r="248" spans="1:6" ht="28.5" customHeight="1">
      <c r="A248" s="18"/>
      <c r="B248" s="19" t="s">
        <v>262</v>
      </c>
      <c r="C248" s="18"/>
      <c r="D248" s="18"/>
      <c r="E248" s="18"/>
      <c r="F248" s="18"/>
    </row>
    <row r="249" spans="1:6" ht="28.2" customHeight="1">
      <c r="A249" s="18"/>
      <c r="B249" s="19" t="s">
        <v>263</v>
      </c>
      <c r="C249" s="18"/>
      <c r="D249" s="18"/>
      <c r="E249" s="18"/>
      <c r="F249" s="18"/>
    </row>
    <row r="250" spans="1:6" ht="40.5" customHeight="1">
      <c r="A250" s="26" t="s">
        <v>34</v>
      </c>
      <c r="B250" s="20" t="s">
        <v>264</v>
      </c>
      <c r="C250" s="27">
        <v>50</v>
      </c>
      <c r="D250" s="26" t="s">
        <v>62</v>
      </c>
      <c r="E250" s="28"/>
      <c r="F250" s="31">
        <f>C250*E250</f>
        <v>0</v>
      </c>
    </row>
    <row r="251" spans="1:6" ht="28.2" customHeight="1">
      <c r="A251" s="18"/>
      <c r="B251" s="19" t="s">
        <v>265</v>
      </c>
      <c r="C251" s="18"/>
      <c r="D251" s="18"/>
      <c r="E251" s="18"/>
      <c r="F251" s="31"/>
    </row>
    <row r="252" spans="1:6" ht="28.95" customHeight="1">
      <c r="A252" s="21" t="s">
        <v>37</v>
      </c>
      <c r="B252" s="22" t="s">
        <v>136</v>
      </c>
      <c r="C252" s="23">
        <v>5</v>
      </c>
      <c r="D252" s="21" t="s">
        <v>84</v>
      </c>
      <c r="E252" s="24"/>
      <c r="F252" s="31">
        <f aca="true" t="shared" si="4" ref="F252:F256">C252*E252</f>
        <v>0</v>
      </c>
    </row>
    <row r="253" spans="1:6" ht="28.95" customHeight="1">
      <c r="A253" s="18"/>
      <c r="B253" s="19" t="s">
        <v>266</v>
      </c>
      <c r="C253" s="18"/>
      <c r="D253" s="18"/>
      <c r="E253" s="18"/>
      <c r="F253" s="31"/>
    </row>
    <row r="254" spans="1:6" ht="29.25" customHeight="1">
      <c r="A254" s="21" t="s">
        <v>39</v>
      </c>
      <c r="B254" s="20" t="s">
        <v>267</v>
      </c>
      <c r="C254" s="23">
        <v>2</v>
      </c>
      <c r="D254" s="21" t="s">
        <v>84</v>
      </c>
      <c r="E254" s="24"/>
      <c r="F254" s="31">
        <f t="shared" si="4"/>
        <v>0</v>
      </c>
    </row>
    <row r="255" spans="1:6" ht="28.95" customHeight="1">
      <c r="A255" s="18"/>
      <c r="B255" s="19" t="s">
        <v>268</v>
      </c>
      <c r="C255" s="18"/>
      <c r="D255" s="18"/>
      <c r="E255" s="18"/>
      <c r="F255" s="31"/>
    </row>
    <row r="256" spans="1:6" ht="29.25" customHeight="1">
      <c r="A256" s="21" t="s">
        <v>42</v>
      </c>
      <c r="B256" s="20" t="s">
        <v>269</v>
      </c>
      <c r="C256" s="23">
        <v>5</v>
      </c>
      <c r="D256" s="21" t="s">
        <v>84</v>
      </c>
      <c r="E256" s="24"/>
      <c r="F256" s="31">
        <f t="shared" si="4"/>
        <v>0</v>
      </c>
    </row>
    <row r="257" spans="1:6" ht="29.25" customHeight="1">
      <c r="A257" s="21"/>
      <c r="B257" s="20"/>
      <c r="C257" s="23"/>
      <c r="D257" s="21"/>
      <c r="E257" s="24"/>
      <c r="F257" s="31"/>
    </row>
    <row r="258" spans="1:6" ht="29.25" customHeight="1">
      <c r="A258" s="21"/>
      <c r="B258" s="20"/>
      <c r="C258" s="23"/>
      <c r="D258" s="21"/>
      <c r="E258" s="24"/>
      <c r="F258" s="31"/>
    </row>
    <row r="259" spans="1:6" ht="28.2" customHeight="1">
      <c r="A259" s="18"/>
      <c r="B259" s="19" t="s">
        <v>270</v>
      </c>
      <c r="C259" s="18"/>
      <c r="D259" s="18"/>
      <c r="E259" s="18"/>
      <c r="F259" s="18"/>
    </row>
    <row r="260" spans="1:6" ht="52.95" customHeight="1">
      <c r="A260" s="21" t="s">
        <v>44</v>
      </c>
      <c r="B260" s="22" t="s">
        <v>137</v>
      </c>
      <c r="C260" s="20"/>
      <c r="D260" s="21" t="s">
        <v>24</v>
      </c>
      <c r="E260" s="24"/>
      <c r="F260" s="30"/>
    </row>
    <row r="261" spans="1:6" ht="27.75" customHeight="1">
      <c r="A261" s="18"/>
      <c r="B261" s="19" t="s">
        <v>271</v>
      </c>
      <c r="C261" s="18"/>
      <c r="D261" s="18"/>
      <c r="E261" s="18"/>
      <c r="F261" s="18"/>
    </row>
    <row r="262" spans="1:6" ht="36.45" customHeight="1">
      <c r="A262" s="38" t="s">
        <v>53</v>
      </c>
      <c r="B262" s="33" t="s">
        <v>138</v>
      </c>
      <c r="C262" s="42"/>
      <c r="D262" s="38" t="s">
        <v>24</v>
      </c>
      <c r="E262" s="40"/>
      <c r="F262" s="41"/>
    </row>
    <row r="263" spans="1:6" ht="24.45" customHeight="1">
      <c r="A263" s="21"/>
      <c r="B263" s="22"/>
      <c r="C263" s="20"/>
      <c r="D263" s="21"/>
      <c r="E263" s="24"/>
      <c r="F263" s="30"/>
    </row>
    <row r="264" spans="1:6" ht="22.5" customHeight="1">
      <c r="A264" s="21"/>
      <c r="B264" s="22"/>
      <c r="C264" s="20"/>
      <c r="D264" s="21"/>
      <c r="E264" s="24"/>
      <c r="F264" s="30"/>
    </row>
    <row r="265" spans="1:6" ht="21" customHeight="1" thickBot="1">
      <c r="A265" s="86"/>
      <c r="B265" s="90" t="s">
        <v>139</v>
      </c>
      <c r="C265" s="86"/>
      <c r="D265" s="86"/>
      <c r="E265" s="86"/>
      <c r="F265" s="88">
        <f>SUM(F245:F262)</f>
        <v>0</v>
      </c>
    </row>
    <row r="266" spans="1:6" ht="21" customHeight="1" thickTop="1">
      <c r="A266" s="84"/>
      <c r="B266" s="131"/>
      <c r="C266" s="84"/>
      <c r="D266" s="84"/>
      <c r="E266" s="84"/>
      <c r="F266" s="64"/>
    </row>
    <row r="267" spans="1:6" ht="22.95" customHeight="1">
      <c r="A267" s="18"/>
      <c r="B267" s="37" t="s">
        <v>272</v>
      </c>
      <c r="C267" s="18"/>
      <c r="D267" s="18"/>
      <c r="E267" s="18"/>
      <c r="F267" s="18"/>
    </row>
    <row r="268" spans="1:6" ht="21" customHeight="1">
      <c r="A268" s="18"/>
      <c r="B268" s="19" t="s">
        <v>273</v>
      </c>
      <c r="C268" s="18"/>
      <c r="D268" s="18"/>
      <c r="E268" s="18"/>
      <c r="F268" s="18"/>
    </row>
    <row r="269" spans="1:6" ht="34.05" customHeight="1">
      <c r="A269" s="21" t="s">
        <v>31</v>
      </c>
      <c r="B269" s="55" t="s">
        <v>140</v>
      </c>
      <c r="C269" s="18"/>
      <c r="D269" s="21" t="s">
        <v>24</v>
      </c>
      <c r="E269" s="24"/>
      <c r="F269" s="30"/>
    </row>
    <row r="270" spans="1:6" ht="28.5" customHeight="1">
      <c r="A270" s="18"/>
      <c r="B270" s="19" t="s">
        <v>240</v>
      </c>
      <c r="C270" s="18"/>
      <c r="D270" s="18"/>
      <c r="E270" s="18"/>
      <c r="F270" s="18"/>
    </row>
    <row r="271" spans="1:6" ht="52.95" customHeight="1">
      <c r="A271" s="21" t="s">
        <v>34</v>
      </c>
      <c r="B271" s="22" t="s">
        <v>137</v>
      </c>
      <c r="C271" s="20"/>
      <c r="D271" s="21" t="s">
        <v>24</v>
      </c>
      <c r="E271" s="24"/>
      <c r="F271" s="30"/>
    </row>
    <row r="272" spans="1:6" ht="28.05" customHeight="1">
      <c r="A272" s="18"/>
      <c r="B272" s="19" t="s">
        <v>262</v>
      </c>
      <c r="C272" s="18"/>
      <c r="D272" s="18"/>
      <c r="E272" s="18"/>
      <c r="F272" s="18"/>
    </row>
    <row r="273" spans="1:6" ht="28.2" customHeight="1">
      <c r="A273" s="18"/>
      <c r="B273" s="22" t="s">
        <v>274</v>
      </c>
      <c r="C273" s="18"/>
      <c r="D273" s="18"/>
      <c r="E273" s="18"/>
      <c r="F273" s="18"/>
    </row>
    <row r="274" spans="1:6" ht="43.8" customHeight="1">
      <c r="A274" s="26" t="s">
        <v>37</v>
      </c>
      <c r="B274" s="22" t="s">
        <v>141</v>
      </c>
      <c r="C274" s="27">
        <v>6</v>
      </c>
      <c r="D274" s="26" t="s">
        <v>62</v>
      </c>
      <c r="E274" s="28"/>
      <c r="F274" s="31">
        <f>C274*E274</f>
        <v>0</v>
      </c>
    </row>
    <row r="275" spans="1:6" ht="36.75" customHeight="1">
      <c r="A275" s="26" t="s">
        <v>39</v>
      </c>
      <c r="B275" s="55" t="s">
        <v>142</v>
      </c>
      <c r="C275" s="27">
        <v>6</v>
      </c>
      <c r="D275" s="26" t="s">
        <v>62</v>
      </c>
      <c r="E275" s="28"/>
      <c r="F275" s="31">
        <f aca="true" t="shared" si="5" ref="F275:F278">C275*E275</f>
        <v>0</v>
      </c>
    </row>
    <row r="276" spans="1:6" ht="28.95" customHeight="1">
      <c r="A276" s="18"/>
      <c r="B276" s="19" t="s">
        <v>268</v>
      </c>
      <c r="C276" s="18"/>
      <c r="D276" s="18"/>
      <c r="E276" s="18"/>
      <c r="F276" s="31"/>
    </row>
    <row r="277" spans="1:6" ht="29.55" customHeight="1">
      <c r="A277" s="21" t="s">
        <v>42</v>
      </c>
      <c r="B277" s="22" t="s">
        <v>143</v>
      </c>
      <c r="C277" s="23">
        <v>2</v>
      </c>
      <c r="D277" s="21" t="s">
        <v>84</v>
      </c>
      <c r="E277" s="24"/>
      <c r="F277" s="31">
        <f t="shared" si="5"/>
        <v>0</v>
      </c>
    </row>
    <row r="278" spans="1:6" ht="23.55" customHeight="1">
      <c r="A278" s="69" t="s">
        <v>44</v>
      </c>
      <c r="B278" s="70" t="s">
        <v>144</v>
      </c>
      <c r="C278" s="39">
        <v>2</v>
      </c>
      <c r="D278" s="69" t="s">
        <v>84</v>
      </c>
      <c r="E278" s="40"/>
      <c r="F278" s="31">
        <f t="shared" si="5"/>
        <v>0</v>
      </c>
    </row>
    <row r="279" spans="1:6" ht="23.55" customHeight="1" thickBot="1">
      <c r="A279" s="86"/>
      <c r="B279" s="92" t="s">
        <v>46</v>
      </c>
      <c r="C279" s="86"/>
      <c r="D279" s="86"/>
      <c r="E279" s="86"/>
      <c r="F279" s="88">
        <f>SUM(F267:F278)</f>
        <v>0</v>
      </c>
    </row>
    <row r="280" spans="1:6" ht="35.7" customHeight="1" thickTop="1">
      <c r="A280" s="18"/>
      <c r="B280" s="37" t="s">
        <v>275</v>
      </c>
      <c r="C280" s="18"/>
      <c r="D280" s="18"/>
      <c r="E280" s="18"/>
      <c r="F280" s="18"/>
    </row>
    <row r="281" spans="1:6" ht="24" customHeight="1">
      <c r="A281" s="18"/>
      <c r="B281" s="19" t="s">
        <v>276</v>
      </c>
      <c r="C281" s="18"/>
      <c r="D281" s="18"/>
      <c r="E281" s="18"/>
      <c r="F281" s="18"/>
    </row>
    <row r="282" spans="1:6" ht="72" customHeight="1">
      <c r="A282" s="26" t="s">
        <v>31</v>
      </c>
      <c r="B282" s="22" t="s">
        <v>145</v>
      </c>
      <c r="C282" s="27">
        <v>1</v>
      </c>
      <c r="D282" s="26" t="s">
        <v>84</v>
      </c>
      <c r="E282" s="28"/>
      <c r="F282" s="31"/>
    </row>
    <row r="283" spans="1:6" ht="31.5" customHeight="1">
      <c r="A283" s="18"/>
      <c r="B283" s="19" t="s">
        <v>277</v>
      </c>
      <c r="C283" s="18"/>
      <c r="D283" s="18"/>
      <c r="E283" s="18"/>
      <c r="F283" s="18"/>
    </row>
    <row r="284" spans="1:6" ht="71.7" customHeight="1">
      <c r="A284" s="26" t="s">
        <v>34</v>
      </c>
      <c r="B284" s="22" t="s">
        <v>146</v>
      </c>
      <c r="C284" s="27">
        <v>1</v>
      </c>
      <c r="D284" s="26" t="s">
        <v>84</v>
      </c>
      <c r="E284" s="28"/>
      <c r="F284" s="31"/>
    </row>
    <row r="285" spans="1:6" ht="36" customHeight="1">
      <c r="A285" s="18"/>
      <c r="B285" s="37" t="s">
        <v>278</v>
      </c>
      <c r="C285" s="18"/>
      <c r="D285" s="18"/>
      <c r="E285" s="18"/>
      <c r="F285" s="18"/>
    </row>
    <row r="286" spans="1:6" ht="55.05" customHeight="1">
      <c r="A286" s="32" t="s">
        <v>37</v>
      </c>
      <c r="B286" s="42" t="s">
        <v>279</v>
      </c>
      <c r="C286" s="34">
        <v>1</v>
      </c>
      <c r="D286" s="32" t="s">
        <v>84</v>
      </c>
      <c r="E286" s="35"/>
      <c r="F286" s="56"/>
    </row>
    <row r="287" spans="1:6" ht="22.05" customHeight="1" thickBot="1">
      <c r="A287" s="86"/>
      <c r="B287" s="87" t="s">
        <v>46</v>
      </c>
      <c r="C287" s="86"/>
      <c r="D287" s="86"/>
      <c r="E287" s="86"/>
      <c r="F287" s="88">
        <f>SUM(F280:F286)</f>
        <v>0</v>
      </c>
    </row>
    <row r="288" spans="1:6" ht="22.05" customHeight="1" thickTop="1">
      <c r="A288" s="84"/>
      <c r="B288" s="130"/>
      <c r="C288" s="84"/>
      <c r="D288" s="84"/>
      <c r="E288" s="84"/>
      <c r="F288" s="64"/>
    </row>
    <row r="289" spans="1:6" ht="22.05" customHeight="1">
      <c r="A289" s="84"/>
      <c r="B289" s="130"/>
      <c r="C289" s="84"/>
      <c r="D289" s="84"/>
      <c r="E289" s="84"/>
      <c r="F289" s="64"/>
    </row>
    <row r="290" spans="1:6" ht="36.45" customHeight="1">
      <c r="A290" s="151"/>
      <c r="B290" s="26" t="s">
        <v>67</v>
      </c>
      <c r="C290" s="151"/>
      <c r="D290" s="151"/>
      <c r="E290" s="151"/>
      <c r="F290" s="101">
        <f>F279</f>
        <v>0</v>
      </c>
    </row>
    <row r="291" spans="1:6" ht="19.05" customHeight="1">
      <c r="A291" s="152"/>
      <c r="B291" s="38" t="s">
        <v>68</v>
      </c>
      <c r="C291" s="152"/>
      <c r="D291" s="152"/>
      <c r="E291" s="152"/>
      <c r="F291" s="71"/>
    </row>
    <row r="292" spans="1:6" ht="19.05" customHeight="1">
      <c r="A292" s="20"/>
      <c r="B292" s="21"/>
      <c r="C292" s="20"/>
      <c r="D292" s="20"/>
      <c r="E292" s="20"/>
      <c r="F292" s="64"/>
    </row>
    <row r="293" spans="1:6" ht="19.05" customHeight="1">
      <c r="A293" s="20"/>
      <c r="B293" s="21"/>
      <c r="C293" s="20"/>
      <c r="D293" s="20"/>
      <c r="E293" s="20"/>
      <c r="F293" s="64"/>
    </row>
    <row r="294" spans="1:6" ht="24.45" customHeight="1" thickBot="1">
      <c r="A294" s="86"/>
      <c r="B294" s="87" t="s">
        <v>147</v>
      </c>
      <c r="C294" s="86"/>
      <c r="D294" s="86"/>
      <c r="E294" s="86"/>
      <c r="F294" s="88">
        <f>SUM(F290:F291)</f>
        <v>0</v>
      </c>
    </row>
    <row r="295" spans="1:6" ht="36.3" customHeight="1" thickTop="1">
      <c r="A295" s="18"/>
      <c r="B295" s="37" t="s">
        <v>280</v>
      </c>
      <c r="C295" s="18"/>
      <c r="D295" s="18"/>
      <c r="E295" s="18"/>
      <c r="F295" s="18"/>
    </row>
    <row r="296" spans="1:6" ht="28.2" customHeight="1">
      <c r="A296" s="18"/>
      <c r="B296" s="19" t="s">
        <v>281</v>
      </c>
      <c r="C296" s="18"/>
      <c r="D296" s="18"/>
      <c r="E296" s="18"/>
      <c r="F296" s="18"/>
    </row>
    <row r="297" spans="1:6" ht="33.45" customHeight="1">
      <c r="A297" s="26" t="s">
        <v>31</v>
      </c>
      <c r="B297" s="20" t="s">
        <v>282</v>
      </c>
      <c r="C297" s="27">
        <v>126</v>
      </c>
      <c r="D297" s="26" t="s">
        <v>33</v>
      </c>
      <c r="E297" s="27"/>
      <c r="F297" s="31">
        <f>C297*E297</f>
        <v>0</v>
      </c>
    </row>
    <row r="298" spans="1:6" ht="21.75" customHeight="1">
      <c r="A298" s="18"/>
      <c r="B298" s="19" t="s">
        <v>283</v>
      </c>
      <c r="C298" s="18"/>
      <c r="D298" s="18"/>
      <c r="E298" s="18"/>
      <c r="F298" s="31"/>
    </row>
    <row r="299" spans="1:6" ht="21.75" customHeight="1">
      <c r="A299" s="18"/>
      <c r="B299" s="19" t="s">
        <v>284</v>
      </c>
      <c r="C299" s="18"/>
      <c r="D299" s="18"/>
      <c r="E299" s="18"/>
      <c r="F299" s="31"/>
    </row>
    <row r="300" spans="1:6" ht="45.45" customHeight="1">
      <c r="A300" s="26" t="s">
        <v>34</v>
      </c>
      <c r="B300" s="20" t="s">
        <v>285</v>
      </c>
      <c r="C300" s="27">
        <v>53</v>
      </c>
      <c r="D300" s="26" t="s">
        <v>33</v>
      </c>
      <c r="E300" s="72"/>
      <c r="F300" s="31">
        <f aca="true" t="shared" si="6" ref="F300:F309">C300*E300</f>
        <v>0</v>
      </c>
    </row>
    <row r="301" spans="1:6" ht="43.95" customHeight="1">
      <c r="A301" s="26" t="s">
        <v>37</v>
      </c>
      <c r="B301" s="22" t="s">
        <v>148</v>
      </c>
      <c r="C301" s="27">
        <v>53</v>
      </c>
      <c r="D301" s="26" t="s">
        <v>33</v>
      </c>
      <c r="E301" s="73"/>
      <c r="F301" s="31">
        <f t="shared" si="6"/>
        <v>0</v>
      </c>
    </row>
    <row r="302" spans="1:6" ht="27" customHeight="1">
      <c r="A302" s="26" t="s">
        <v>39</v>
      </c>
      <c r="B302" s="22" t="s">
        <v>149</v>
      </c>
      <c r="C302" s="27">
        <v>53</v>
      </c>
      <c r="D302" s="26" t="s">
        <v>33</v>
      </c>
      <c r="E302" s="73"/>
      <c r="F302" s="31">
        <f t="shared" si="6"/>
        <v>0</v>
      </c>
    </row>
    <row r="303" spans="1:6" ht="17.55" customHeight="1">
      <c r="A303" s="18"/>
      <c r="B303" s="19" t="s">
        <v>286</v>
      </c>
      <c r="C303" s="18"/>
      <c r="D303" s="18"/>
      <c r="E303" s="18"/>
      <c r="F303" s="31"/>
    </row>
    <row r="304" spans="1:6" ht="40.2" customHeight="1">
      <c r="A304" s="26" t="s">
        <v>42</v>
      </c>
      <c r="B304" s="22" t="s">
        <v>150</v>
      </c>
      <c r="C304" s="27">
        <v>21</v>
      </c>
      <c r="D304" s="26" t="s">
        <v>41</v>
      </c>
      <c r="E304" s="73"/>
      <c r="F304" s="31">
        <f t="shared" si="6"/>
        <v>0</v>
      </c>
    </row>
    <row r="305" spans="1:6" ht="23.55" customHeight="1">
      <c r="A305" s="18"/>
      <c r="B305" s="19" t="s">
        <v>164</v>
      </c>
      <c r="C305" s="18"/>
      <c r="D305" s="18"/>
      <c r="E305" s="18"/>
      <c r="F305" s="31"/>
    </row>
    <row r="306" spans="1:6" ht="29.25" customHeight="1">
      <c r="A306" s="21" t="s">
        <v>44</v>
      </c>
      <c r="B306" s="22" t="s">
        <v>151</v>
      </c>
      <c r="C306" s="23">
        <v>21</v>
      </c>
      <c r="D306" s="21" t="s">
        <v>41</v>
      </c>
      <c r="E306" s="74"/>
      <c r="F306" s="31">
        <f t="shared" si="6"/>
        <v>0</v>
      </c>
    </row>
    <row r="307" spans="1:6" ht="27.75" customHeight="1">
      <c r="A307" s="18"/>
      <c r="B307" s="19" t="s">
        <v>287</v>
      </c>
      <c r="C307" s="18"/>
      <c r="D307" s="18"/>
      <c r="E307" s="18"/>
      <c r="F307" s="31"/>
    </row>
    <row r="308" spans="1:6" ht="55.05" customHeight="1">
      <c r="A308" s="21" t="s">
        <v>53</v>
      </c>
      <c r="B308" s="22" t="s">
        <v>152</v>
      </c>
      <c r="C308" s="23">
        <v>89</v>
      </c>
      <c r="D308" s="21" t="s">
        <v>62</v>
      </c>
      <c r="E308" s="74"/>
      <c r="F308" s="31">
        <f t="shared" si="6"/>
        <v>0</v>
      </c>
    </row>
    <row r="309" spans="1:6" ht="22.95" customHeight="1">
      <c r="A309" s="21" t="s">
        <v>78</v>
      </c>
      <c r="B309" s="22" t="s">
        <v>153</v>
      </c>
      <c r="C309" s="23">
        <v>53</v>
      </c>
      <c r="D309" s="21" t="s">
        <v>33</v>
      </c>
      <c r="E309" s="74"/>
      <c r="F309" s="31">
        <f t="shared" si="6"/>
        <v>0</v>
      </c>
    </row>
    <row r="310" spans="1:6" ht="37.95" customHeight="1">
      <c r="A310" s="38" t="s">
        <v>113</v>
      </c>
      <c r="B310" s="33" t="s">
        <v>154</v>
      </c>
      <c r="C310" s="42"/>
      <c r="D310" s="32" t="s">
        <v>24</v>
      </c>
      <c r="E310" s="106"/>
      <c r="F310" s="56"/>
    </row>
    <row r="311" spans="1:6" ht="33" customHeight="1" thickBot="1">
      <c r="A311" s="89"/>
      <c r="B311" s="104" t="s">
        <v>288</v>
      </c>
      <c r="C311" s="89"/>
      <c r="D311" s="89"/>
      <c r="E311" s="89"/>
      <c r="F311" s="105">
        <f>SUM(F297:F310)</f>
        <v>0</v>
      </c>
    </row>
    <row r="312" spans="1:6" s="15" customFormat="1" ht="18.45" customHeight="1" thickTop="1">
      <c r="A312" s="75"/>
      <c r="B312" s="100" t="s">
        <v>301</v>
      </c>
      <c r="C312" s="76"/>
      <c r="D312" s="76"/>
      <c r="E312" s="76"/>
      <c r="F312" s="76"/>
    </row>
    <row r="313" spans="1:6" s="15" customFormat="1" ht="27" customHeight="1">
      <c r="A313" s="75" t="s">
        <v>31</v>
      </c>
      <c r="B313" s="37" t="s">
        <v>298</v>
      </c>
      <c r="C313" s="76"/>
      <c r="D313" s="76"/>
      <c r="E313" s="76"/>
      <c r="F313" s="102">
        <f>F265</f>
        <v>0</v>
      </c>
    </row>
    <row r="314" spans="1:6" s="15" customFormat="1" ht="22.95" customHeight="1">
      <c r="A314" s="75" t="s">
        <v>34</v>
      </c>
      <c r="B314" s="37" t="s">
        <v>299</v>
      </c>
      <c r="C314" s="76"/>
      <c r="D314" s="76"/>
      <c r="E314" s="76"/>
      <c r="F314" s="102">
        <f>F294</f>
        <v>0</v>
      </c>
    </row>
    <row r="315" spans="1:6" ht="19.95" customHeight="1">
      <c r="A315" s="77" t="s">
        <v>37</v>
      </c>
      <c r="B315" s="37" t="s">
        <v>300</v>
      </c>
      <c r="C315" s="78"/>
      <c r="D315" s="78"/>
      <c r="E315" s="78"/>
      <c r="F315" s="103">
        <f>F311</f>
        <v>0</v>
      </c>
    </row>
    <row r="316" spans="1:6" ht="37.95" customHeight="1">
      <c r="A316" s="79"/>
      <c r="B316" s="80" t="s">
        <v>289</v>
      </c>
      <c r="C316" s="79"/>
      <c r="D316" s="79"/>
      <c r="E316" s="79"/>
      <c r="F316" s="81">
        <f>SUM(F313:F315)</f>
        <v>0</v>
      </c>
    </row>
  </sheetData>
  <mergeCells count="27">
    <mergeCell ref="A290:A291"/>
    <mergeCell ref="C290:C291"/>
    <mergeCell ref="D290:D291"/>
    <mergeCell ref="E290:E291"/>
    <mergeCell ref="F202:F203"/>
    <mergeCell ref="C205:C211"/>
    <mergeCell ref="C195:C203"/>
    <mergeCell ref="D195:D203"/>
    <mergeCell ref="E195:E203"/>
    <mergeCell ref="A215:A216"/>
    <mergeCell ref="B215:B216"/>
    <mergeCell ref="D215:D216"/>
    <mergeCell ref="A202:A203"/>
    <mergeCell ref="B202:B203"/>
    <mergeCell ref="A1:F1"/>
    <mergeCell ref="A240:A242"/>
    <mergeCell ref="C240:C242"/>
    <mergeCell ref="D240:D242"/>
    <mergeCell ref="E240:E242"/>
    <mergeCell ref="E67:E70"/>
    <mergeCell ref="A170:A172"/>
    <mergeCell ref="C170:C172"/>
    <mergeCell ref="D170:D172"/>
    <mergeCell ref="E170:E172"/>
    <mergeCell ref="A67:A70"/>
    <mergeCell ref="C67:C70"/>
    <mergeCell ref="D67:D70"/>
  </mergeCells>
  <hyperlinks>
    <hyperlink ref="B212" r:id="rId1" display="https://www.newmatic.shop/"/>
  </hyperlinks>
  <printOptions/>
  <pageMargins left="0.7" right="0.7" top="0.75" bottom="0.75" header="0.3" footer="0.3"/>
  <pageSetup horizontalDpi="300" verticalDpi="300" orientation="portrait" scale="7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
  <sheetViews>
    <sheetView view="pageBreakPreview" zoomScale="60" workbookViewId="0" topLeftCell="A1">
      <selection activeCell="K30" sqref="K30"/>
    </sheetView>
  </sheetViews>
  <sheetFormatPr defaultColWidth="9.33203125" defaultRowHeight="12.75"/>
  <cols>
    <col min="1" max="1" width="5.83203125" style="0" customWidth="1"/>
    <col min="2" max="2" width="58.16015625" style="0" customWidth="1"/>
    <col min="3" max="3" width="7.83203125" style="0" customWidth="1"/>
    <col min="4" max="4" width="6.66015625" style="0" customWidth="1"/>
    <col min="5" max="5" width="10" style="0" customWidth="1"/>
    <col min="6" max="6" width="14.83203125" style="0" customWidth="1"/>
    <col min="7" max="7" width="11.5" style="0" customWidth="1"/>
  </cols>
  <sheetData>
    <row r="1" spans="1:6" ht="13.2" customHeight="1">
      <c r="A1" s="120" t="s">
        <v>24</v>
      </c>
      <c r="B1" s="120" t="s">
        <v>25</v>
      </c>
      <c r="C1" s="121" t="s">
        <v>26</v>
      </c>
      <c r="D1" s="122" t="s">
        <v>27</v>
      </c>
      <c r="E1" s="121" t="s">
        <v>28</v>
      </c>
      <c r="F1" s="121" t="s">
        <v>29</v>
      </c>
    </row>
    <row r="2" spans="1:6" ht="23.55" customHeight="1">
      <c r="A2" s="123"/>
      <c r="B2" s="124" t="s">
        <v>310</v>
      </c>
      <c r="C2" s="170"/>
      <c r="D2" s="170"/>
      <c r="E2" s="170"/>
      <c r="F2" s="123"/>
    </row>
    <row r="3" spans="1:6" ht="82.05" customHeight="1">
      <c r="A3" s="125"/>
      <c r="B3" s="125" t="s">
        <v>311</v>
      </c>
      <c r="C3" s="171"/>
      <c r="D3" s="171"/>
      <c r="E3" s="171"/>
      <c r="F3" s="125"/>
    </row>
    <row r="4" spans="1:6" ht="40.95" customHeight="1">
      <c r="A4" s="126" t="s">
        <v>31</v>
      </c>
      <c r="B4" s="127" t="s">
        <v>307</v>
      </c>
      <c r="C4" s="171"/>
      <c r="D4" s="171"/>
      <c r="E4" s="171"/>
      <c r="F4" s="128"/>
    </row>
    <row r="5" spans="1:6" s="15" customFormat="1" ht="36" customHeight="1" thickBot="1">
      <c r="A5" s="172" t="s">
        <v>34</v>
      </c>
      <c r="B5" s="173" t="s">
        <v>308</v>
      </c>
      <c r="C5" s="171"/>
      <c r="D5" s="171"/>
      <c r="E5" s="171"/>
      <c r="F5" s="165"/>
    </row>
    <row r="6" spans="1:6" ht="25.05" customHeight="1" hidden="1">
      <c r="A6" s="172"/>
      <c r="B6" s="173"/>
      <c r="C6" s="171"/>
      <c r="D6" s="171"/>
      <c r="E6" s="171"/>
      <c r="F6" s="165"/>
    </row>
    <row r="7" spans="1:6" ht="23.55" customHeight="1" thickBot="1">
      <c r="A7" s="166" t="s">
        <v>309</v>
      </c>
      <c r="B7" s="167"/>
      <c r="C7" s="167"/>
      <c r="D7" s="167"/>
      <c r="E7" s="168"/>
      <c r="F7" s="129"/>
    </row>
    <row r="8" spans="1:7" ht="14.25" customHeight="1">
      <c r="A8" s="169" t="s">
        <v>6</v>
      </c>
      <c r="B8" s="169"/>
      <c r="C8" s="169"/>
      <c r="D8" s="169"/>
      <c r="E8" s="169"/>
      <c r="F8" s="169"/>
      <c r="G8" s="169"/>
    </row>
    <row r="79" s="15" customFormat="1" ht="31.95" customHeight="1"/>
    <row r="97" ht="43.5" customHeight="1"/>
    <row r="98" ht="14.55" customHeight="1"/>
    <row r="112" ht="33.45" customHeight="1"/>
    <row r="114" ht="14.55" customHeight="1"/>
    <row r="115" s="15" customFormat="1" ht="12.75"/>
    <row r="215" s="15" customFormat="1" ht="22.5" customHeight="1"/>
    <row r="246" ht="28.05" customHeight="1"/>
    <row r="248" ht="22.95" customHeight="1"/>
    <row r="249" ht="21" customHeight="1"/>
    <row r="259" ht="23.55" customHeight="1"/>
    <row r="270" ht="19.05" customHeight="1"/>
    <row r="287" ht="44.55" customHeight="1"/>
  </sheetData>
  <mergeCells count="8">
    <mergeCell ref="F5:F6"/>
    <mergeCell ref="A7:E7"/>
    <mergeCell ref="A8:G8"/>
    <mergeCell ref="C2:C6"/>
    <mergeCell ref="D2:D6"/>
    <mergeCell ref="E2:E6"/>
    <mergeCell ref="A5:A6"/>
    <mergeCell ref="B5:B6"/>
  </mergeCells>
  <printOptions/>
  <pageMargins left="0.7" right="0.7" top="0.75" bottom="0.75" header="0.3" footer="0.3"/>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view="pageBreakPreview" zoomScale="60" workbookViewId="0" topLeftCell="A1">
      <selection activeCell="H15" sqref="H15"/>
    </sheetView>
  </sheetViews>
  <sheetFormatPr defaultColWidth="9.33203125" defaultRowHeight="12.75"/>
  <cols>
    <col min="1" max="1" width="5.83203125" style="0" customWidth="1"/>
    <col min="2" max="2" width="62.83203125" style="0" customWidth="1"/>
    <col min="3" max="4" width="18.66015625" style="0" customWidth="1"/>
    <col min="5" max="5" width="14.83203125" style="0" customWidth="1"/>
  </cols>
  <sheetData>
    <row r="1" spans="1:4" ht="16.8" customHeight="1">
      <c r="A1" s="179" t="s">
        <v>7</v>
      </c>
      <c r="B1" s="180"/>
      <c r="C1" s="180"/>
      <c r="D1" s="181"/>
    </row>
    <row r="2" spans="1:4" ht="27" customHeight="1">
      <c r="A2" s="8" t="s">
        <v>4</v>
      </c>
      <c r="B2" s="8" t="s">
        <v>5</v>
      </c>
      <c r="C2" s="7" t="s">
        <v>8</v>
      </c>
      <c r="D2" s="7" t="s">
        <v>9</v>
      </c>
    </row>
    <row r="3" spans="1:4" ht="29.55" customHeight="1">
      <c r="A3" s="5" t="s">
        <v>0</v>
      </c>
      <c r="B3" s="9" t="s">
        <v>10</v>
      </c>
      <c r="C3" s="10">
        <f>'PAGE ONE'!F204</f>
        <v>0</v>
      </c>
      <c r="D3" s="182"/>
    </row>
    <row r="4" spans="1:4" ht="13.05" customHeight="1">
      <c r="A4" s="1" t="s">
        <v>1</v>
      </c>
      <c r="B4" s="2" t="s">
        <v>11</v>
      </c>
      <c r="C4" s="11">
        <f>'PAGE ONE'!F243</f>
        <v>0</v>
      </c>
      <c r="D4" s="183"/>
    </row>
    <row r="5" spans="1:4" ht="15" customHeight="1">
      <c r="A5" s="1" t="s">
        <v>2</v>
      </c>
      <c r="B5" s="12" t="s">
        <v>12</v>
      </c>
      <c r="C5" s="11">
        <f>'PAGE ONE'!F316</f>
        <v>0</v>
      </c>
      <c r="D5" s="183"/>
    </row>
    <row r="6" spans="1:4" ht="21.45" customHeight="1">
      <c r="A6" s="4" t="s">
        <v>3</v>
      </c>
      <c r="B6" s="3" t="s">
        <v>13</v>
      </c>
      <c r="C6" s="13">
        <f>'PROVISION SUM'!F7</f>
        <v>0</v>
      </c>
      <c r="D6" s="184"/>
    </row>
    <row r="7" spans="1:4" ht="31.95" customHeight="1">
      <c r="A7" s="185" t="s">
        <v>14</v>
      </c>
      <c r="B7" s="186"/>
      <c r="C7" s="14">
        <f>SUM(C3:C6)</f>
        <v>0</v>
      </c>
      <c r="D7" s="6"/>
    </row>
    <row r="8" spans="1:4" ht="22.05" customHeight="1">
      <c r="A8" s="187" t="s">
        <v>290</v>
      </c>
      <c r="B8" s="187"/>
      <c r="C8" s="187"/>
      <c r="D8" s="187"/>
    </row>
    <row r="9" spans="1:4" ht="28.2" customHeight="1">
      <c r="A9" s="175" t="s">
        <v>15</v>
      </c>
      <c r="B9" s="175"/>
      <c r="C9" s="175"/>
      <c r="D9" s="175"/>
    </row>
    <row r="10" spans="1:4" ht="22.5" customHeight="1">
      <c r="A10" s="177" t="s">
        <v>16</v>
      </c>
      <c r="B10" s="177"/>
      <c r="C10" s="177"/>
      <c r="D10" s="177"/>
    </row>
    <row r="11" spans="1:4" ht="22.05" customHeight="1">
      <c r="A11" s="178" t="s">
        <v>17</v>
      </c>
      <c r="B11" s="178"/>
      <c r="C11" s="178"/>
      <c r="D11" s="178"/>
    </row>
    <row r="12" spans="1:4" ht="22.95" customHeight="1">
      <c r="A12" s="174" t="s">
        <v>18</v>
      </c>
      <c r="B12" s="174"/>
      <c r="C12" s="174"/>
      <c r="D12" s="174"/>
    </row>
    <row r="13" spans="1:4" ht="24" customHeight="1">
      <c r="A13" s="175" t="s">
        <v>19</v>
      </c>
      <c r="B13" s="175"/>
      <c r="C13" s="175"/>
      <c r="D13" s="175"/>
    </row>
    <row r="14" spans="1:4" ht="27" customHeight="1">
      <c r="A14" s="178" t="s">
        <v>20</v>
      </c>
      <c r="B14" s="178"/>
      <c r="C14" s="178"/>
      <c r="D14" s="178"/>
    </row>
    <row r="15" spans="1:4" ht="30" customHeight="1">
      <c r="A15" s="174" t="s">
        <v>21</v>
      </c>
      <c r="B15" s="174"/>
      <c r="C15" s="174"/>
      <c r="D15" s="174"/>
    </row>
    <row r="16" spans="1:4" ht="22.5" customHeight="1">
      <c r="A16" s="175" t="s">
        <v>22</v>
      </c>
      <c r="B16" s="175"/>
      <c r="C16" s="175"/>
      <c r="D16" s="175"/>
    </row>
    <row r="17" spans="1:4" ht="27" customHeight="1">
      <c r="A17" s="175" t="s">
        <v>23</v>
      </c>
      <c r="B17" s="175"/>
      <c r="C17" s="175"/>
      <c r="D17" s="175"/>
    </row>
    <row r="18" spans="1:5" ht="18" customHeight="1">
      <c r="A18" s="176" t="s">
        <v>291</v>
      </c>
      <c r="B18" s="176"/>
      <c r="C18" s="176"/>
      <c r="D18" s="176"/>
      <c r="E18" s="176"/>
    </row>
    <row r="19" ht="1.95" customHeight="1"/>
    <row r="79" s="15" customFormat="1" ht="31.95" customHeight="1"/>
    <row r="97" ht="43.5" customHeight="1"/>
    <row r="98" ht="14.55" customHeight="1"/>
    <row r="112" ht="33.45" customHeight="1"/>
    <row r="114" ht="14.55" customHeight="1"/>
    <row r="115" s="15" customFormat="1" ht="12.75"/>
    <row r="215" s="15" customFormat="1" ht="22.5" customHeight="1"/>
    <row r="246" ht="28.05" customHeight="1"/>
    <row r="248" ht="22.95" customHeight="1"/>
    <row r="249" ht="21" customHeight="1"/>
    <row r="259" ht="23.55" customHeight="1"/>
    <row r="270" ht="19.05" customHeight="1"/>
    <row r="287" ht="44.55" customHeight="1"/>
  </sheetData>
  <mergeCells count="14">
    <mergeCell ref="A1:D1"/>
    <mergeCell ref="D3:D6"/>
    <mergeCell ref="A7:B7"/>
    <mergeCell ref="A8:D8"/>
    <mergeCell ref="A9:D9"/>
    <mergeCell ref="A15:D15"/>
    <mergeCell ref="A16:D16"/>
    <mergeCell ref="A17:D17"/>
    <mergeCell ref="A18:E18"/>
    <mergeCell ref="A10:D10"/>
    <mergeCell ref="A11:D11"/>
    <mergeCell ref="A12:D12"/>
    <mergeCell ref="A13:D13"/>
    <mergeCell ref="A14:D14"/>
  </mergeCells>
  <printOptions/>
  <pageMargins left="0.7" right="0.7" top="0.75" bottom="0.75" header="0.3" footer="0.3"/>
  <pageSetup horizontalDpi="300" verticalDpi="300"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Kachas</dc:creator>
  <cp:keywords/>
  <dc:description/>
  <cp:lastModifiedBy>john mwangi</cp:lastModifiedBy>
  <cp:lastPrinted>2023-12-06T11:04:34Z</cp:lastPrinted>
  <dcterms:created xsi:type="dcterms:W3CDTF">2023-12-04T11:19:00Z</dcterms:created>
  <dcterms:modified xsi:type="dcterms:W3CDTF">2023-12-18T14:45:03Z</dcterms:modified>
  <cp:category/>
  <cp:version/>
  <cp:contentType/>
  <cp:contentStatus/>
</cp:coreProperties>
</file>